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029"/>
  <workbookPr codeName="ThisWorkbook"/>
  <mc:AlternateContent xmlns:mc="http://schemas.openxmlformats.org/markup-compatibility/2006">
    <mc:Choice Requires="x15">
      <x15ac:absPath xmlns:x15ac="http://schemas.microsoft.com/office/spreadsheetml/2010/11/ac" url="T:\00本部事務\11施設部\01施設企画課\02事業企画・地域連携チーム\23 調査・報告（学内から依頼）\R2年度\201207【本部広報課】全学ウェブサイト旧型式Officeファイルの点検について（依頼）\新型式\"/>
    </mc:Choice>
  </mc:AlternateContent>
  <xr:revisionPtr revIDLastSave="0" documentId="8_{391A8745-29E3-472C-BEEA-D3433FDDB417}" xr6:coauthVersionLast="45" xr6:coauthVersionMax="45" xr10:uidLastSave="{00000000-0000-0000-0000-000000000000}"/>
  <bookViews>
    <workbookView xWindow="0" yWindow="1770" windowWidth="17865" windowHeight="6000" tabRatio="710"/>
  </bookViews>
  <sheets>
    <sheet name="表紙" sheetId="7" r:id="rId1"/>
    <sheet name="空調ＬＣＣ" sheetId="2" r:id="rId2"/>
    <sheet name="【別紙１】冷暖房消費ｴﾈ" sheetId="1" r:id="rId3"/>
    <sheet name="別表１　室使用人員と使用率" sheetId="4" r:id="rId4"/>
    <sheet name="別表2　期間別利用率補正" sheetId="6" r:id="rId5"/>
    <sheet name="様式４０-１の様式集" sheetId="24" r:id="rId6"/>
    <sheet name="様式４０-１-２" sheetId="25" r:id="rId7"/>
    <sheet name="様式４０-１-３" sheetId="8" r:id="rId8"/>
    <sheet name="様式４０-１-４" sheetId="26" r:id="rId9"/>
    <sheet name="様式４０-１-５" sheetId="9" r:id="rId10"/>
    <sheet name="様式４０-１-６" sheetId="21" r:id="rId11"/>
    <sheet name="様式４０-１-７" sheetId="22" r:id="rId12"/>
    <sheet name="様式４０-１-８" sheetId="23" r:id="rId13"/>
    <sheet name="様式４０-１-９" sheetId="13" r:id="rId14"/>
    <sheet name="様式４０-１-１０" sheetId="15" r:id="rId15"/>
    <sheet name="様式４０-１-１１" sheetId="17" r:id="rId16"/>
    <sheet name="様式４０-１-１２" sheetId="12" r:id="rId17"/>
    <sheet name="様式４０-１-１３" sheetId="16" r:id="rId18"/>
    <sheet name="様式４０-２の様式集" sheetId="32" r:id="rId19"/>
    <sheet name="様式４０-２-２" sheetId="14" r:id="rId20"/>
    <sheet name="様式４０-２-３" sheetId="20" r:id="rId21"/>
    <sheet name="様式４０-２-４" sheetId="27" r:id="rId22"/>
    <sheet name="様式４０-２-５" sheetId="28" r:id="rId23"/>
    <sheet name="様式４０-２-６" sheetId="18" r:id="rId24"/>
    <sheet name="様式４０-２-７" sheetId="30" r:id="rId25"/>
    <sheet name="様式４０-２-８" sheetId="31" r:id="rId26"/>
    <sheet name="様式４０-２-９" sheetId="19" r:id="rId27"/>
  </sheets>
  <definedNames>
    <definedName name="_xlnm._FilterDatabase" localSheetId="3" hidden="1">'別表１　室使用人員と使用率'!$A$1:$F$480</definedName>
    <definedName name="_xlnm._FilterDatabase" localSheetId="19" hidden="1">'様式４０-２-２'!$C$2:$G$148</definedName>
    <definedName name="_xlnm._FilterDatabase" localSheetId="23" hidden="1">'様式４０-２-６'!$C$1:$I$43</definedName>
    <definedName name="_xlnm.Print_Area" localSheetId="2">【別紙１】冷暖房消費ｴﾈ!$A$1:$I$181</definedName>
    <definedName name="_xlnm.Print_Area" localSheetId="1">空調ＬＣＣ!$A$1:$L$227</definedName>
    <definedName name="_xlnm.Print_Area" localSheetId="0">表紙!$A$1:$I$53</definedName>
    <definedName name="_xlnm.Print_Area" localSheetId="3">'別表１　室使用人員と使用率'!$A$1:$F$480</definedName>
    <definedName name="_xlnm.Print_Area" localSheetId="4">'別表2　期間別利用率補正'!$A$1:$H$49</definedName>
    <definedName name="_xlnm.Print_Area" localSheetId="14">'様式４０-１-１０'!$A$1:$J$41</definedName>
    <definedName name="_xlnm.Print_Area" localSheetId="15">'様式４０-１-１１'!$A$1:$H$73</definedName>
    <definedName name="_xlnm.Print_Area" localSheetId="16">'様式４０-１-１２'!$A$1:$J$41</definedName>
    <definedName name="_xlnm.Print_Area" localSheetId="17">'様式４０-１-１３'!$A$1:$J$37</definedName>
    <definedName name="_xlnm.Print_Area" localSheetId="6">'様式４０-１-２'!$A$1:$E$49</definedName>
    <definedName name="_xlnm.Print_Area" localSheetId="7">'様式４０-１-３'!$A$1:$F$48</definedName>
    <definedName name="_xlnm.Print_Area" localSheetId="8">'様式４０-１-４'!$A$1:$M$33</definedName>
    <definedName name="_xlnm.Print_Area" localSheetId="9">'様式４０-１-５'!$A$1:$J$97</definedName>
    <definedName name="_xlnm.Print_Area" localSheetId="10">'様式４０-１-６'!$A$1:$J$48</definedName>
    <definedName name="_xlnm.Print_Area" localSheetId="11">'様式４０-１-７'!$A$1:$H$41</definedName>
    <definedName name="_xlnm.Print_Area" localSheetId="12">'様式４０-１-８'!$A$1:$P$101</definedName>
    <definedName name="_xlnm.Print_Area" localSheetId="13">'様式４０-１-９'!$A$1:$J$41</definedName>
    <definedName name="_xlnm.Print_Area" localSheetId="5">'様式４０-１の様式集'!$A$1:$G$45</definedName>
    <definedName name="_xlnm.Print_Area" localSheetId="19">'様式４０-２-２'!$A$1:$N$135</definedName>
    <definedName name="_xlnm.Print_Area" localSheetId="20">'様式４０-２-３'!$A$1:$J$62</definedName>
    <definedName name="_xlnm.Print_Area" localSheetId="21">'様式４０-２-４'!$A$1:$O$77</definedName>
    <definedName name="_xlnm.Print_Area" localSheetId="22">'様式４０-２-５'!$A$1:$O$76</definedName>
    <definedName name="_xlnm.Print_Area" localSheetId="23">'様式４０-２-６'!$A$1:$R$43</definedName>
    <definedName name="_xlnm.Print_Area" localSheetId="24">'様式４０-２-７'!$A$1:$N$66</definedName>
    <definedName name="_xlnm.Print_Area" localSheetId="25">'様式４０-２-８'!$A$1:$N$66</definedName>
    <definedName name="_xlnm.Print_Area" localSheetId="26">'様式４０-２-９'!$A$1:$N$67</definedName>
    <definedName name="_xlnm.Print_Area" localSheetId="18">'様式４０-２の様式集'!$A$1:$G$45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0" i="1" l="1"/>
  <c r="G62" i="1"/>
  <c r="G64" i="1"/>
  <c r="G66" i="1"/>
  <c r="E19" i="4"/>
  <c r="E22" i="4"/>
  <c r="E31" i="4"/>
  <c r="C34" i="4"/>
  <c r="C28" i="4" s="1"/>
  <c r="E28" i="4" s="1"/>
  <c r="D34" i="4"/>
  <c r="D28" i="4" s="1"/>
  <c r="E34" i="4"/>
  <c r="D37" i="4"/>
  <c r="E40" i="4"/>
  <c r="E43" i="4"/>
  <c r="E46" i="4"/>
  <c r="E49" i="4"/>
  <c r="F49" i="4"/>
  <c r="E55" i="4"/>
  <c r="E58" i="4"/>
  <c r="E61" i="4"/>
  <c r="E64" i="4"/>
  <c r="E76" i="4"/>
  <c r="E79" i="4"/>
  <c r="E85" i="4"/>
  <c r="E94" i="4"/>
  <c r="E97" i="4"/>
  <c r="E100" i="4"/>
  <c r="E103" i="4"/>
  <c r="E106" i="4"/>
  <c r="E109" i="4"/>
  <c r="E112" i="4"/>
  <c r="E115" i="4"/>
  <c r="E118" i="4"/>
  <c r="E121" i="4"/>
  <c r="E124" i="4"/>
  <c r="E127" i="4"/>
  <c r="E145" i="4"/>
  <c r="E148" i="4"/>
  <c r="E169" i="4"/>
  <c r="E172" i="4"/>
  <c r="E175" i="4"/>
  <c r="E178" i="4"/>
  <c r="E181" i="4"/>
  <c r="E184" i="4"/>
  <c r="E187" i="4"/>
  <c r="E190" i="4"/>
  <c r="E193" i="4"/>
  <c r="E196" i="4"/>
  <c r="E208" i="4"/>
  <c r="E211" i="4"/>
  <c r="E214" i="4"/>
  <c r="E217" i="4"/>
  <c r="E220" i="4"/>
  <c r="E223" i="4"/>
  <c r="E226" i="4"/>
  <c r="E229" i="4"/>
  <c r="E232" i="4"/>
  <c r="E235" i="4"/>
  <c r="E238" i="4"/>
  <c r="E241" i="4"/>
  <c r="E244" i="4"/>
  <c r="E247" i="4"/>
  <c r="E250" i="4"/>
  <c r="E253" i="4"/>
  <c r="E256" i="4"/>
  <c r="E259" i="4"/>
  <c r="E262" i="4"/>
  <c r="E275" i="4"/>
  <c r="E278" i="4"/>
  <c r="E281" i="4"/>
  <c r="E284" i="4"/>
  <c r="E287" i="4"/>
  <c r="E290" i="4"/>
  <c r="E293" i="4"/>
  <c r="E296" i="4"/>
  <c r="E299" i="4"/>
  <c r="E302" i="4"/>
  <c r="E305" i="4"/>
  <c r="E308" i="4"/>
  <c r="E311" i="4"/>
  <c r="E314" i="4"/>
  <c r="E317" i="4"/>
  <c r="E320" i="4"/>
  <c r="E323" i="4"/>
  <c r="E326" i="4"/>
  <c r="E329" i="4"/>
  <c r="E332" i="4"/>
  <c r="E335" i="4"/>
  <c r="E338" i="4"/>
  <c r="E341" i="4"/>
  <c r="E344" i="4"/>
  <c r="E357" i="4"/>
  <c r="E360" i="4"/>
  <c r="E363" i="4"/>
  <c r="E366" i="4"/>
  <c r="E369" i="4"/>
  <c r="E372" i="4"/>
  <c r="E375" i="4"/>
  <c r="E378" i="4"/>
  <c r="E381" i="4"/>
  <c r="E384" i="4"/>
  <c r="E387" i="4"/>
  <c r="E390" i="4"/>
  <c r="E393" i="4"/>
  <c r="E396" i="4"/>
  <c r="E399" i="4"/>
  <c r="E402" i="4"/>
  <c r="E405" i="4"/>
  <c r="E408" i="4"/>
  <c r="E411" i="4"/>
  <c r="E424" i="4"/>
  <c r="E427" i="4"/>
  <c r="E430" i="4"/>
  <c r="E433" i="4"/>
  <c r="E436" i="4"/>
  <c r="E439" i="4"/>
  <c r="E442" i="4"/>
  <c r="C37" i="4" l="1"/>
  <c r="E37" i="4" s="1"/>
</calcChain>
</file>

<file path=xl/sharedStrings.xml><?xml version="1.0" encoding="utf-8"?>
<sst xmlns="http://schemas.openxmlformats.org/spreadsheetml/2006/main" count="3509" uniqueCount="1149">
  <si>
    <t>伸縮･防振･フレキシブル継手</t>
    <rPh sb="0" eb="2">
      <t>シンシュク</t>
    </rPh>
    <rPh sb="3" eb="5">
      <t>ボウシン</t>
    </rPh>
    <rPh sb="12" eb="13">
      <t>ツギ</t>
    </rPh>
    <rPh sb="13" eb="14">
      <t>テ</t>
    </rPh>
    <phoneticPr fontId="2"/>
  </si>
  <si>
    <t>その他配管付属品費</t>
    <rPh sb="0" eb="3">
      <t>ソノタ</t>
    </rPh>
    <phoneticPr fontId="2"/>
  </si>
  <si>
    <t>数量</t>
    <rPh sb="0" eb="2">
      <t>スウリョウ</t>
    </rPh>
    <phoneticPr fontId="21"/>
  </si>
  <si>
    <t>項　　目</t>
    <rPh sb="0" eb="1">
      <t>コウ</t>
    </rPh>
    <rPh sb="3" eb="4">
      <t>メ</t>
    </rPh>
    <phoneticPr fontId="21"/>
  </si>
  <si>
    <t>細　　目</t>
    <rPh sb="0" eb="1">
      <t>ホソ</t>
    </rPh>
    <rPh sb="3" eb="4">
      <t>メ</t>
    </rPh>
    <phoneticPr fontId="21"/>
  </si>
  <si>
    <t>金　　額</t>
    <rPh sb="0" eb="1">
      <t>キン</t>
    </rPh>
    <rPh sb="3" eb="4">
      <t>ガク</t>
    </rPh>
    <phoneticPr fontId="21"/>
  </si>
  <si>
    <t>備　　　　　考</t>
    <rPh sb="0" eb="1">
      <t>ソナエ</t>
    </rPh>
    <rPh sb="6" eb="7">
      <t>コウ</t>
    </rPh>
    <phoneticPr fontId="21"/>
  </si>
  <si>
    <t>一般管理費</t>
    <rPh sb="0" eb="2">
      <t>イッパン</t>
    </rPh>
    <rPh sb="2" eb="5">
      <t>カンリヒ</t>
    </rPh>
    <phoneticPr fontId="2"/>
  </si>
  <si>
    <t>現場経費</t>
    <rPh sb="0" eb="2">
      <t>ゲンバ</t>
    </rPh>
    <rPh sb="2" eb="4">
      <t>ケイヒ</t>
    </rPh>
    <phoneticPr fontId="2"/>
  </si>
  <si>
    <t>共通仮設費</t>
    <rPh sb="0" eb="2">
      <t>キョウツウ</t>
    </rPh>
    <rPh sb="2" eb="4">
      <t>カセツ</t>
    </rPh>
    <rPh sb="4" eb="5">
      <t>ヒ</t>
    </rPh>
    <phoneticPr fontId="2"/>
  </si>
  <si>
    <t>換気設備</t>
    <rPh sb="0" eb="2">
      <t>カンキ</t>
    </rPh>
    <rPh sb="2" eb="4">
      <t>セツビ</t>
    </rPh>
    <phoneticPr fontId="2"/>
  </si>
  <si>
    <t>自動制御設備</t>
    <rPh sb="0" eb="2">
      <t>ジドウ</t>
    </rPh>
    <rPh sb="2" eb="4">
      <t>セイギョ</t>
    </rPh>
    <rPh sb="4" eb="6">
      <t>セツビ</t>
    </rPh>
    <phoneticPr fontId="2"/>
  </si>
  <si>
    <t>配管設備</t>
    <rPh sb="0" eb="2">
      <t>ハイカン</t>
    </rPh>
    <rPh sb="2" eb="4">
      <t>セツビ</t>
    </rPh>
    <phoneticPr fontId="2"/>
  </si>
  <si>
    <t>風道設備</t>
    <rPh sb="0" eb="2">
      <t>フウドウ</t>
    </rPh>
    <rPh sb="2" eb="4">
      <t>セツビ</t>
    </rPh>
    <phoneticPr fontId="2"/>
  </si>
  <si>
    <t>機器設備</t>
    <rPh sb="0" eb="2">
      <t>キキ</t>
    </rPh>
    <rPh sb="2" eb="4">
      <t>セツビ</t>
    </rPh>
    <phoneticPr fontId="2"/>
  </si>
  <si>
    <t>その他工事費</t>
    <rPh sb="2" eb="3">
      <t>タ</t>
    </rPh>
    <rPh sb="5" eb="6">
      <t>ヒ</t>
    </rPh>
    <phoneticPr fontId="2"/>
  </si>
  <si>
    <t>塗装工事費</t>
    <rPh sb="0" eb="2">
      <t>トソウ</t>
    </rPh>
    <rPh sb="4" eb="5">
      <t>ヒ</t>
    </rPh>
    <phoneticPr fontId="2"/>
  </si>
  <si>
    <t>防露工事費</t>
    <rPh sb="0" eb="1">
      <t>ボウ</t>
    </rPh>
    <rPh sb="1" eb="2">
      <t>ロ</t>
    </rPh>
    <rPh sb="4" eb="5">
      <t>ヒ</t>
    </rPh>
    <phoneticPr fontId="2"/>
  </si>
  <si>
    <t>ダクト付属品その他費</t>
    <rPh sb="6" eb="9">
      <t>ソノタ</t>
    </rPh>
    <rPh sb="9" eb="10">
      <t>ヒ</t>
    </rPh>
    <phoneticPr fontId="2"/>
  </si>
  <si>
    <t>エアチャンバー費</t>
    <rPh sb="7" eb="8">
      <t>ヒ</t>
    </rPh>
    <phoneticPr fontId="2"/>
  </si>
  <si>
    <t>消音チャンバー･消音エルボ費</t>
    <rPh sb="0" eb="2">
      <t>ショウオン</t>
    </rPh>
    <rPh sb="8" eb="10">
      <t>ショウオン</t>
    </rPh>
    <rPh sb="13" eb="14">
      <t>ヒ</t>
    </rPh>
    <phoneticPr fontId="2"/>
  </si>
  <si>
    <t>点検口費</t>
    <rPh sb="0" eb="2">
      <t>テンケン</t>
    </rPh>
    <rPh sb="2" eb="3">
      <t>コウ</t>
    </rPh>
    <rPh sb="3" eb="4">
      <t>ヒ</t>
    </rPh>
    <phoneticPr fontId="2"/>
  </si>
  <si>
    <t>ダンパー費</t>
    <rPh sb="4" eb="5">
      <t>ヒ</t>
    </rPh>
    <phoneticPr fontId="2"/>
  </si>
  <si>
    <t>吹出口･吸込口費</t>
    <rPh sb="0" eb="3">
      <t>フキダシグチ</t>
    </rPh>
    <rPh sb="4" eb="7">
      <t>スイコミグチ</t>
    </rPh>
    <rPh sb="7" eb="8">
      <t>ヒ</t>
    </rPh>
    <phoneticPr fontId="2"/>
  </si>
  <si>
    <t>計装工事費</t>
    <rPh sb="0" eb="1">
      <t>ケイ</t>
    </rPh>
    <rPh sb="1" eb="2">
      <t>ソウ</t>
    </rPh>
    <rPh sb="2" eb="4">
      <t>コウジ</t>
    </rPh>
    <rPh sb="4" eb="5">
      <t>ヒ</t>
    </rPh>
    <phoneticPr fontId="2"/>
  </si>
  <si>
    <t>制御盤類費</t>
    <rPh sb="0" eb="2">
      <t>セイギョ</t>
    </rPh>
    <rPh sb="2" eb="3">
      <t>バン</t>
    </rPh>
    <rPh sb="3" eb="4">
      <t>ルイ</t>
    </rPh>
    <rPh sb="4" eb="5">
      <t>ヒ</t>
    </rPh>
    <phoneticPr fontId="2"/>
  </si>
  <si>
    <t>自動制御機器費</t>
    <rPh sb="0" eb="2">
      <t>ジドウ</t>
    </rPh>
    <rPh sb="2" eb="4">
      <t>セイギョ</t>
    </rPh>
    <rPh sb="4" eb="6">
      <t>キキ</t>
    </rPh>
    <rPh sb="6" eb="7">
      <t>ヒ</t>
    </rPh>
    <phoneticPr fontId="2"/>
  </si>
  <si>
    <t>各計測器費</t>
    <rPh sb="0" eb="1">
      <t>カク</t>
    </rPh>
    <rPh sb="1" eb="4">
      <t>ケイソクキ</t>
    </rPh>
    <rPh sb="4" eb="5">
      <t>ヒ</t>
    </rPh>
    <phoneticPr fontId="2"/>
  </si>
  <si>
    <t>弁装置費</t>
    <rPh sb="0" eb="1">
      <t>ベン</t>
    </rPh>
    <rPh sb="1" eb="3">
      <t>ソウチ</t>
    </rPh>
    <rPh sb="3" eb="4">
      <t>ヒ</t>
    </rPh>
    <phoneticPr fontId="2"/>
  </si>
  <si>
    <t>弁類費</t>
    <rPh sb="0" eb="1">
      <t>ベン</t>
    </rPh>
    <rPh sb="1" eb="2">
      <t>ルイ</t>
    </rPh>
    <rPh sb="2" eb="3">
      <t>ヒ</t>
    </rPh>
    <phoneticPr fontId="2"/>
  </si>
  <si>
    <t>東京大学（柏）総合研究棟（環境学研究系）施設整備事業</t>
  </si>
  <si>
    <t>空調設備の生涯費用（ＬＣＣ）算出要領</t>
    <rPh sb="0" eb="2">
      <t>クウチョウ</t>
    </rPh>
    <rPh sb="2" eb="4">
      <t>セツビ</t>
    </rPh>
    <rPh sb="5" eb="7">
      <t>ショウガイ</t>
    </rPh>
    <rPh sb="7" eb="9">
      <t>ヒヨウ</t>
    </rPh>
    <rPh sb="14" eb="16">
      <t>サンシュツ</t>
    </rPh>
    <rPh sb="16" eb="18">
      <t>ヨウリョウ</t>
    </rPh>
    <phoneticPr fontId="2"/>
  </si>
  <si>
    <t>（ 平成１５年３月２４日 ）</t>
    <rPh sb="2" eb="4">
      <t>ヘイセイ</t>
    </rPh>
    <rPh sb="6" eb="7">
      <t>ネン</t>
    </rPh>
    <rPh sb="8" eb="9">
      <t>ツキ</t>
    </rPh>
    <rPh sb="11" eb="12">
      <t>ニチ</t>
    </rPh>
    <phoneticPr fontId="2"/>
  </si>
  <si>
    <t>東　　　京　　　大　　　学</t>
    <rPh sb="0" eb="1">
      <t>ヒガシ</t>
    </rPh>
    <rPh sb="4" eb="5">
      <t>キョウ</t>
    </rPh>
    <rPh sb="8" eb="9">
      <t>ダイ</t>
    </rPh>
    <rPh sb="12" eb="13">
      <t>ガク</t>
    </rPh>
    <phoneticPr fontId="2"/>
  </si>
  <si>
    <t>入札金額と整合性のあるものとする。</t>
    <rPh sb="0" eb="2">
      <t>ニュウサツ</t>
    </rPh>
    <rPh sb="2" eb="4">
      <t>キンガク</t>
    </rPh>
    <rPh sb="5" eb="8">
      <t>セイゴウセイ</t>
    </rPh>
    <phoneticPr fontId="2"/>
  </si>
  <si>
    <t>ただし、消費税は価格に含める。</t>
    <rPh sb="4" eb="6">
      <t>ショウヒ</t>
    </rPh>
    <rPh sb="6" eb="8">
      <t>ゼイキン</t>
    </rPh>
    <rPh sb="8" eb="10">
      <t>カカク</t>
    </rPh>
    <rPh sb="11" eb="12">
      <t>フク</t>
    </rPh>
    <phoneticPr fontId="2"/>
  </si>
  <si>
    <t>空調設備生涯費用（ＬＣＣ）提案総括書</t>
    <rPh sb="0" eb="2">
      <t>クウチョウ</t>
    </rPh>
    <rPh sb="2" eb="4">
      <t>セツビ</t>
    </rPh>
    <rPh sb="4" eb="6">
      <t>ショウガイ</t>
    </rPh>
    <rPh sb="6" eb="8">
      <t>ヒヨウ</t>
    </rPh>
    <rPh sb="13" eb="15">
      <t>テイアン</t>
    </rPh>
    <rPh sb="15" eb="17">
      <t>ソウカツ</t>
    </rPh>
    <rPh sb="17" eb="18">
      <t>ショ</t>
    </rPh>
    <phoneticPr fontId="2"/>
  </si>
  <si>
    <t>様　式　集</t>
    <rPh sb="0" eb="1">
      <t>サマ</t>
    </rPh>
    <rPh sb="2" eb="3">
      <t>シキ</t>
    </rPh>
    <rPh sb="4" eb="5">
      <t>シュウ</t>
    </rPh>
    <phoneticPr fontId="2"/>
  </si>
  <si>
    <t>表紙（本編「様式集」を参照）</t>
    <rPh sb="0" eb="2">
      <t>ヒョウシ</t>
    </rPh>
    <rPh sb="3" eb="5">
      <t>ホンペン</t>
    </rPh>
    <rPh sb="6" eb="9">
      <t>ヨウシキシュウ</t>
    </rPh>
    <rPh sb="11" eb="13">
      <t>サンショウ</t>
    </rPh>
    <phoneticPr fontId="2"/>
  </si>
  <si>
    <t>熱源主機における電動機出力とエネルギー消費量（電力量）</t>
    <phoneticPr fontId="2"/>
  </si>
  <si>
    <t>熱源補機等における電動機出力とエネルギー消費量（電力量）</t>
    <rPh sb="4" eb="5">
      <t>トウ</t>
    </rPh>
    <phoneticPr fontId="2"/>
  </si>
  <si>
    <t>換気における電動機出力とエネルギー消費量（電力量）</t>
    <phoneticPr fontId="2"/>
  </si>
  <si>
    <t>熱源エネルギー消費量</t>
    <phoneticPr fontId="2"/>
  </si>
  <si>
    <t>熱源補機等における給水量（冷却塔補給水量）</t>
    <rPh sb="4" eb="5">
      <t>トウ</t>
    </rPh>
    <phoneticPr fontId="2"/>
  </si>
  <si>
    <t>空調設備生涯費用（ＬＣＣ）のまとめ</t>
    <rPh sb="0" eb="2">
      <t>クウチョウ</t>
    </rPh>
    <rPh sb="2" eb="4">
      <t>セツビ</t>
    </rPh>
    <rPh sb="4" eb="6">
      <t>ショウガイ</t>
    </rPh>
    <rPh sb="6" eb="8">
      <t>ヒヨウ</t>
    </rPh>
    <phoneticPr fontId="2"/>
  </si>
  <si>
    <t>Ａ．初期設備費内訳</t>
    <rPh sb="2" eb="4">
      <t>ショキ</t>
    </rPh>
    <rPh sb="4" eb="7">
      <t>セツビヒ</t>
    </rPh>
    <rPh sb="7" eb="9">
      <t>ウチワケ</t>
    </rPh>
    <phoneticPr fontId="2"/>
  </si>
  <si>
    <t>Ｂ．エネルギー費内訳</t>
    <rPh sb="7" eb="8">
      <t>ヒ</t>
    </rPh>
    <rPh sb="8" eb="10">
      <t>ウチワケ</t>
    </rPh>
    <phoneticPr fontId="2"/>
  </si>
  <si>
    <t>Ｃ．修繕･更新費内訳</t>
    <phoneticPr fontId="2"/>
  </si>
  <si>
    <t>Ｄ．廃棄処分費内訳</t>
    <phoneticPr fontId="2"/>
  </si>
  <si>
    <t>Ｅ．運用管理費内訳</t>
    <phoneticPr fontId="2"/>
  </si>
  <si>
    <t>Ｆ．保守管理費内訳</t>
    <phoneticPr fontId="2"/>
  </si>
  <si>
    <t>　　＜様式４０-１-１＞</t>
    <rPh sb="3" eb="5">
      <t>ヨウシキ</t>
    </rPh>
    <phoneticPr fontId="2"/>
  </si>
  <si>
    <t>　　＜様式４０-１-２＞</t>
    <rPh sb="3" eb="5">
      <t>ヨウシキ</t>
    </rPh>
    <phoneticPr fontId="2"/>
  </si>
  <si>
    <t>　　＜様式４０-１-３＞</t>
    <rPh sb="3" eb="5">
      <t>ヨウシキ</t>
    </rPh>
    <phoneticPr fontId="2"/>
  </si>
  <si>
    <t>　　＜様式４０-１-４＞</t>
    <rPh sb="3" eb="5">
      <t>ヨウシキ</t>
    </rPh>
    <phoneticPr fontId="2"/>
  </si>
  <si>
    <t>　　＜様式４０-１-５＞</t>
    <rPh sb="3" eb="5">
      <t>ヨウシキ</t>
    </rPh>
    <phoneticPr fontId="2"/>
  </si>
  <si>
    <t>　　＜様式４０-１-６＞</t>
    <rPh sb="3" eb="5">
      <t>ヨウシキ</t>
    </rPh>
    <phoneticPr fontId="2"/>
  </si>
  <si>
    <t>　　＜様式４０-１-７＞</t>
    <rPh sb="3" eb="5">
      <t>ヨウシキ</t>
    </rPh>
    <phoneticPr fontId="2"/>
  </si>
  <si>
    <t>　　＜様式４０-１-８＞</t>
    <rPh sb="3" eb="5">
      <t>ヨウシキ</t>
    </rPh>
    <phoneticPr fontId="2"/>
  </si>
  <si>
    <t>　　＜様式４０-１-９＞</t>
    <rPh sb="3" eb="5">
      <t>ヨウシキ</t>
    </rPh>
    <phoneticPr fontId="2"/>
  </si>
  <si>
    <t>　　＜様式４０-１-１０＞</t>
    <rPh sb="3" eb="5">
      <t>ヨウシキ</t>
    </rPh>
    <phoneticPr fontId="2"/>
  </si>
  <si>
    <t>　　＜様式４０-１-１１＞</t>
    <rPh sb="3" eb="5">
      <t>ヨウシキ</t>
    </rPh>
    <phoneticPr fontId="2"/>
  </si>
  <si>
    <t>　　＜様式４０-１-１２＞</t>
    <rPh sb="3" eb="5">
      <t>ヨウシキ</t>
    </rPh>
    <phoneticPr fontId="2"/>
  </si>
  <si>
    <t>　　＜様式４０-１-１３＞</t>
    <rPh sb="3" eb="5">
      <t>ヨウシキ</t>
    </rPh>
    <phoneticPr fontId="2"/>
  </si>
  <si>
    <t>＜様式４０-１-２＞は３枚以内とする。</t>
    <rPh sb="1" eb="3">
      <t>ヨウシキ</t>
    </rPh>
    <rPh sb="12" eb="13">
      <t>マイ</t>
    </rPh>
    <rPh sb="13" eb="15">
      <t>イナイ</t>
    </rPh>
    <phoneticPr fontId="21"/>
  </si>
  <si>
    <t>空調設備生涯費用（ＬＣＣ）提案算出書</t>
    <rPh sb="0" eb="2">
      <t>クウチョウ</t>
    </rPh>
    <rPh sb="2" eb="4">
      <t>セツビ</t>
    </rPh>
    <rPh sb="4" eb="6">
      <t>ショウガイ</t>
    </rPh>
    <rPh sb="6" eb="8">
      <t>ヒヨウ</t>
    </rPh>
    <rPh sb="13" eb="15">
      <t>テイアン</t>
    </rPh>
    <rPh sb="15" eb="17">
      <t>サンシュツ</t>
    </rPh>
    <rPh sb="17" eb="18">
      <t>ショ</t>
    </rPh>
    <phoneticPr fontId="2"/>
  </si>
  <si>
    <t>　　＜様式４０-２-１＞</t>
    <rPh sb="3" eb="5">
      <t>ヨウシキ</t>
    </rPh>
    <phoneticPr fontId="2"/>
  </si>
  <si>
    <t>　　＜様式４０-２-２＞</t>
    <rPh sb="3" eb="5">
      <t>ヨウシキ</t>
    </rPh>
    <phoneticPr fontId="2"/>
  </si>
  <si>
    <t>　　＜様式４０-２-３＞</t>
    <rPh sb="3" eb="5">
      <t>ヨウシキ</t>
    </rPh>
    <phoneticPr fontId="2"/>
  </si>
  <si>
    <t>　　＜様式４０-２-４＞</t>
    <rPh sb="3" eb="5">
      <t>ヨウシキ</t>
    </rPh>
    <phoneticPr fontId="2"/>
  </si>
  <si>
    <t>　　＜様式４０-２-５＞</t>
    <rPh sb="3" eb="5">
      <t>ヨウシキ</t>
    </rPh>
    <phoneticPr fontId="2"/>
  </si>
  <si>
    <t>　　＜様式４０-２-６＞</t>
    <rPh sb="3" eb="5">
      <t>ヨウシキ</t>
    </rPh>
    <phoneticPr fontId="2"/>
  </si>
  <si>
    <t>　　＜様式４０-２-７＞</t>
    <rPh sb="3" eb="5">
      <t>ヨウシキ</t>
    </rPh>
    <phoneticPr fontId="2"/>
  </si>
  <si>
    <t>　　＜様式４０-２-８＞</t>
    <rPh sb="3" eb="5">
      <t>ヨウシキ</t>
    </rPh>
    <phoneticPr fontId="2"/>
  </si>
  <si>
    <t>　　＜様式４０-２-９＞</t>
    <rPh sb="3" eb="5">
      <t>ヨウシキ</t>
    </rPh>
    <phoneticPr fontId="2"/>
  </si>
  <si>
    <t>※　この他各室負荷計算書を添付する。</t>
    <rPh sb="2" eb="5">
      <t>コノホカ</t>
    </rPh>
    <rPh sb="5" eb="7">
      <t>カクシツ</t>
    </rPh>
    <rPh sb="7" eb="9">
      <t>フカ</t>
    </rPh>
    <rPh sb="9" eb="12">
      <t>ケイサンショ</t>
    </rPh>
    <rPh sb="13" eb="15">
      <t>テンプ</t>
    </rPh>
    <phoneticPr fontId="2"/>
  </si>
  <si>
    <t>室別の年間冷暖房負荷集計表</t>
    <phoneticPr fontId="2"/>
  </si>
  <si>
    <t>熱源補機(ﾎﾟﾝﾌﾟ）の電動機出力の算出</t>
    <phoneticPr fontId="2"/>
  </si>
  <si>
    <t>熱源補機(空調送風機）の電動機出力の算出</t>
    <phoneticPr fontId="2"/>
  </si>
  <si>
    <t>送風機定格電動機出力の算出</t>
    <phoneticPr fontId="2"/>
  </si>
  <si>
    <t>時間平均負荷率の算定</t>
    <phoneticPr fontId="2"/>
  </si>
  <si>
    <t>期間別平均負荷率の算定</t>
    <rPh sb="2" eb="3">
      <t>ベツ</t>
    </rPh>
    <phoneticPr fontId="2"/>
  </si>
  <si>
    <t>期間別運転時間の算出</t>
    <phoneticPr fontId="2"/>
  </si>
  <si>
    <t>初期設備費</t>
    <rPh sb="0" eb="2">
      <t>ショキ</t>
    </rPh>
    <rPh sb="2" eb="5">
      <t>セツビヒ</t>
    </rPh>
    <phoneticPr fontId="21"/>
  </si>
  <si>
    <t>更新周期</t>
    <rPh sb="0" eb="2">
      <t>コウシン</t>
    </rPh>
    <rPh sb="2" eb="4">
      <t>シュウキ</t>
    </rPh>
    <phoneticPr fontId="21"/>
  </si>
  <si>
    <t>更新回数</t>
    <rPh sb="0" eb="2">
      <t>コウシン</t>
    </rPh>
    <rPh sb="2" eb="4">
      <t>カイスウ</t>
    </rPh>
    <phoneticPr fontId="21"/>
  </si>
  <si>
    <t>機器ごとに計上</t>
    <rPh sb="0" eb="2">
      <t>キキ</t>
    </rPh>
    <rPh sb="5" eb="7">
      <t>ケイジョウ</t>
    </rPh>
    <phoneticPr fontId="21"/>
  </si>
  <si>
    <t>修繕周期</t>
    <rPh sb="0" eb="2">
      <t>シュウゼン</t>
    </rPh>
    <rPh sb="2" eb="4">
      <t>シュウキ</t>
    </rPh>
    <phoneticPr fontId="21"/>
  </si>
  <si>
    <t>修繕回数</t>
    <rPh sb="0" eb="2">
      <t>シュウゼン</t>
    </rPh>
    <rPh sb="2" eb="4">
      <t>カイスウ</t>
    </rPh>
    <phoneticPr fontId="21"/>
  </si>
  <si>
    <t>修繕率</t>
    <rPh sb="0" eb="2">
      <t>シュウゼン</t>
    </rPh>
    <rPh sb="2" eb="3">
      <t>リツ</t>
    </rPh>
    <phoneticPr fontId="21"/>
  </si>
  <si>
    <t>修繕費</t>
    <rPh sb="0" eb="2">
      <t>シュウゼン</t>
    </rPh>
    <phoneticPr fontId="21"/>
  </si>
  <si>
    <t>（千円）</t>
    <rPh sb="1" eb="3">
      <t>センエン</t>
    </rPh>
    <phoneticPr fontId="21"/>
  </si>
  <si>
    <t>（百万円）</t>
    <rPh sb="1" eb="4">
      <t>ヒャクマンエン</t>
    </rPh>
    <phoneticPr fontId="21"/>
  </si>
  <si>
    <t>(年)</t>
    <rPh sb="1" eb="2">
      <t>ネン</t>
    </rPh>
    <phoneticPr fontId="21"/>
  </si>
  <si>
    <t>(回)</t>
    <rPh sb="1" eb="2">
      <t>カイ</t>
    </rPh>
    <phoneticPr fontId="21"/>
  </si>
  <si>
    <t>夜間</t>
    <rPh sb="0" eb="2">
      <t>ヤカン</t>
    </rPh>
    <phoneticPr fontId="2"/>
  </si>
  <si>
    <t>冷房消費熱量</t>
    <rPh sb="0" eb="2">
      <t>レイボウ</t>
    </rPh>
    <rPh sb="2" eb="4">
      <t>ショウヒ</t>
    </rPh>
    <rPh sb="4" eb="6">
      <t>ネツリョウ</t>
    </rPh>
    <phoneticPr fontId="2"/>
  </si>
  <si>
    <t>暖房房消費熱量</t>
    <rPh sb="0" eb="2">
      <t>ダンボウ</t>
    </rPh>
    <rPh sb="2" eb="3">
      <t>フサ</t>
    </rPh>
    <rPh sb="3" eb="5">
      <t>ショウヒ</t>
    </rPh>
    <rPh sb="5" eb="7">
      <t>ネツリョウ</t>
    </rPh>
    <phoneticPr fontId="2"/>
  </si>
  <si>
    <t>昼  間</t>
    <phoneticPr fontId="2"/>
  </si>
  <si>
    <t>東京電力株式会社　特別高圧電力Ａ契約　11.42円/ｋＷｈ（夏期）、10.38円/ｋＷｈ（夏期以外）の適用が想定されるが、便宜上２つの料金の対象日数による加重平均値としての10.64円/ｋＷｈを採用する。</t>
    <rPh sb="0" eb="2">
      <t>トウキョウ</t>
    </rPh>
    <rPh sb="2" eb="4">
      <t>デンリョク</t>
    </rPh>
    <rPh sb="4" eb="8">
      <t>カブシキガイシャ</t>
    </rPh>
    <rPh sb="9" eb="11">
      <t>トクベツ</t>
    </rPh>
    <rPh sb="11" eb="13">
      <t>コウアツ</t>
    </rPh>
    <rPh sb="13" eb="15">
      <t>デンリョク</t>
    </rPh>
    <rPh sb="16" eb="18">
      <t>ケイヤク</t>
    </rPh>
    <rPh sb="24" eb="25">
      <t>エン</t>
    </rPh>
    <rPh sb="30" eb="32">
      <t>カキ</t>
    </rPh>
    <rPh sb="45" eb="47">
      <t>カキ</t>
    </rPh>
    <rPh sb="47" eb="49">
      <t>イガイ</t>
    </rPh>
    <rPh sb="51" eb="53">
      <t>テキヨウ</t>
    </rPh>
    <rPh sb="54" eb="56">
      <t>ソウテイ</t>
    </rPh>
    <rPh sb="61" eb="63">
      <t>ベンギ</t>
    </rPh>
    <rPh sb="63" eb="64">
      <t>ジョウ</t>
    </rPh>
    <rPh sb="70" eb="72">
      <t>タイショウ</t>
    </rPh>
    <phoneticPr fontId="2"/>
  </si>
  <si>
    <t>＝（年間冷房負荷／冷房機器成績効率(COP)＋年間暖房負荷／暖房機器成績効率(COP))</t>
    <rPh sb="2" eb="4">
      <t>ネンカン</t>
    </rPh>
    <rPh sb="4" eb="6">
      <t>レイボウ</t>
    </rPh>
    <rPh sb="6" eb="8">
      <t>フカ</t>
    </rPh>
    <rPh sb="9" eb="11">
      <t>レイボウ</t>
    </rPh>
    <rPh sb="11" eb="13">
      <t>キキ</t>
    </rPh>
    <rPh sb="13" eb="15">
      <t>セイセキ</t>
    </rPh>
    <rPh sb="15" eb="17">
      <t>コウリツ</t>
    </rPh>
    <rPh sb="25" eb="26">
      <t>ダン</t>
    </rPh>
    <rPh sb="30" eb="31">
      <t>ダン</t>
    </rPh>
    <phoneticPr fontId="2"/>
  </si>
  <si>
    <t>＝（年間冷房負荷／冷房機器成績効率(COP)＋年間暖房負荷／暖房機器成績効率(COP))</t>
    <phoneticPr fontId="2"/>
  </si>
  <si>
    <t>　　　／生涯成績係数＊1.10／ガス単位発熱量</t>
    <rPh sb="18" eb="20">
      <t>タンイ</t>
    </rPh>
    <rPh sb="20" eb="22">
      <t>ハツネツ</t>
    </rPh>
    <rPh sb="22" eb="23">
      <t>リョウ</t>
    </rPh>
    <phoneticPr fontId="2"/>
  </si>
  <si>
    <t>1）年間冷房・暖房負荷は熱源ごとに室別年間冷房・暖房負荷(消費熱量）の集計したも値とする。</t>
    <rPh sb="2" eb="4">
      <t>ネンカン</t>
    </rPh>
    <rPh sb="4" eb="6">
      <t>レイボウ</t>
    </rPh>
    <rPh sb="7" eb="9">
      <t>ダンボウ</t>
    </rPh>
    <rPh sb="9" eb="11">
      <t>フカ</t>
    </rPh>
    <rPh sb="17" eb="18">
      <t>シツ</t>
    </rPh>
    <rPh sb="18" eb="19">
      <t>ベツ</t>
    </rPh>
    <rPh sb="19" eb="21">
      <t>ネンカン</t>
    </rPh>
    <rPh sb="21" eb="23">
      <t>レイボウ</t>
    </rPh>
    <rPh sb="24" eb="26">
      <t>ダンボウ</t>
    </rPh>
    <rPh sb="26" eb="28">
      <t>フカ</t>
    </rPh>
    <rPh sb="29" eb="31">
      <t>ショウヒ</t>
    </rPh>
    <rPh sb="31" eb="33">
      <t>ネツリョウ</t>
    </rPh>
    <rPh sb="35" eb="37">
      <t>シュウケイ</t>
    </rPh>
    <rPh sb="40" eb="41">
      <t>チ</t>
    </rPh>
    <phoneticPr fontId="2"/>
  </si>
  <si>
    <t>2）機器成績効率(COP)：採用する予定の機器資料を提示すること。</t>
    <phoneticPr fontId="2"/>
  </si>
  <si>
    <t>3）生涯成績係数：機器の生涯における効率の経年変化を考慮して初期の成績効率に対する係数を任意に設定する。</t>
    <rPh sb="2" eb="4">
      <t>ショウガイ</t>
    </rPh>
    <rPh sb="4" eb="6">
      <t>セイセキ</t>
    </rPh>
    <rPh sb="6" eb="8">
      <t>ケイスウ</t>
    </rPh>
    <phoneticPr fontId="2"/>
  </si>
  <si>
    <t>5）ガス単位発熱量は低位発熱量とする。</t>
    <rPh sb="4" eb="6">
      <t>タンイ</t>
    </rPh>
    <rPh sb="6" eb="8">
      <t>ハツネツ</t>
    </rPh>
    <rPh sb="8" eb="9">
      <t>リョウ</t>
    </rPh>
    <rPh sb="10" eb="12">
      <t>テイイ</t>
    </rPh>
    <rPh sb="12" eb="14">
      <t>ハツネツ</t>
    </rPh>
    <rPh sb="14" eb="15">
      <t>リョウ</t>
    </rPh>
    <phoneticPr fontId="2"/>
  </si>
  <si>
    <r>
      <t>1）熱源主機は冷凍機およびボイラー本体の電動機並びに冷却塔用送風機・冷却水ポンプ及び空冷</t>
    </r>
    <r>
      <rPr>
        <sz val="11"/>
        <rFont val="ＭＳ 明朝"/>
        <family val="1"/>
        <charset val="128"/>
      </rPr>
      <t>(ﾋｰﾄﾎﾟﾝﾌﾟ)</t>
    </r>
    <r>
      <rPr>
        <sz val="11"/>
        <rFont val="ＭＳ 明朝"/>
        <family val="1"/>
        <charset val="128"/>
      </rPr>
      <t>機器の屋外送風機とする。</t>
    </r>
    <rPh sb="4" eb="5">
      <t>シュ</t>
    </rPh>
    <rPh sb="5" eb="6">
      <t>キ</t>
    </rPh>
    <rPh sb="7" eb="10">
      <t>レイトウキ</t>
    </rPh>
    <rPh sb="17" eb="19">
      <t>ホンタイ</t>
    </rPh>
    <rPh sb="20" eb="23">
      <t>デンドウキ</t>
    </rPh>
    <rPh sb="23" eb="24">
      <t>ナラ</t>
    </rPh>
    <rPh sb="26" eb="29">
      <t>レイキャクトウ</t>
    </rPh>
    <rPh sb="29" eb="30">
      <t>ヨウ</t>
    </rPh>
    <rPh sb="30" eb="33">
      <t>ソウフウキ</t>
    </rPh>
    <rPh sb="34" eb="37">
      <t>レイキャクスイ</t>
    </rPh>
    <rPh sb="40" eb="41">
      <t>オヨ</t>
    </rPh>
    <rPh sb="42" eb="44">
      <t>クウレイ</t>
    </rPh>
    <rPh sb="54" eb="56">
      <t>キキ</t>
    </rPh>
    <rPh sb="57" eb="59">
      <t>オクガイ</t>
    </rPh>
    <rPh sb="59" eb="62">
      <t>ソウフウキ</t>
    </rPh>
    <phoneticPr fontId="2"/>
  </si>
  <si>
    <t>・周辺の建物及び本研究棟の他の部分で生じる日陰は考慮しない。</t>
    <rPh sb="1" eb="3">
      <t>シュウヘン</t>
    </rPh>
    <rPh sb="4" eb="6">
      <t>タテモノ</t>
    </rPh>
    <rPh sb="6" eb="7">
      <t>オヨ</t>
    </rPh>
    <rPh sb="8" eb="9">
      <t>ホン</t>
    </rPh>
    <rPh sb="9" eb="11">
      <t>ケンキュウ</t>
    </rPh>
    <rPh sb="11" eb="12">
      <t>トウ</t>
    </rPh>
    <rPh sb="13" eb="14">
      <t>タ</t>
    </rPh>
    <rPh sb="15" eb="17">
      <t>ブブン</t>
    </rPh>
    <rPh sb="18" eb="19">
      <t>ショウ</t>
    </rPh>
    <rPh sb="21" eb="23">
      <t>ヒカゲ</t>
    </rPh>
    <rPh sb="24" eb="26">
      <t>コウリョ</t>
    </rPh>
    <phoneticPr fontId="2"/>
  </si>
  <si>
    <t>・上下階を含む隣室は冷房室として熱の授受はないものとする。</t>
    <rPh sb="1" eb="3">
      <t>ジョウゲ</t>
    </rPh>
    <rPh sb="3" eb="4">
      <t>カイ</t>
    </rPh>
    <rPh sb="5" eb="6">
      <t>フク</t>
    </rPh>
    <rPh sb="7" eb="9">
      <t>リンシツ</t>
    </rPh>
    <rPh sb="10" eb="12">
      <t>レイボウ</t>
    </rPh>
    <rPh sb="12" eb="13">
      <t>シツ</t>
    </rPh>
    <rPh sb="16" eb="17">
      <t>ネツ</t>
    </rPh>
    <rPh sb="18" eb="20">
      <t>ジュジュ</t>
    </rPh>
    <phoneticPr fontId="2"/>
  </si>
  <si>
    <t>・隙間風は外気負荷に含めない。</t>
    <rPh sb="1" eb="4">
      <t>スキマカゼ</t>
    </rPh>
    <rPh sb="5" eb="7">
      <t>ガイキ</t>
    </rPh>
    <rPh sb="7" eb="9">
      <t>フカ</t>
    </rPh>
    <rPh sb="10" eb="11">
      <t>フク</t>
    </rPh>
    <phoneticPr fontId="2"/>
  </si>
  <si>
    <t>・上下階を含む隣室は暖房室として熱の授受はないものとする。</t>
    <rPh sb="1" eb="3">
      <t>ジョウゲ</t>
    </rPh>
    <rPh sb="3" eb="4">
      <t>カイ</t>
    </rPh>
    <rPh sb="5" eb="6">
      <t>フク</t>
    </rPh>
    <rPh sb="7" eb="9">
      <t>リンシツ</t>
    </rPh>
    <rPh sb="10" eb="11">
      <t>ダン</t>
    </rPh>
    <rPh sb="11" eb="12">
      <t>レイボウ</t>
    </rPh>
    <rPh sb="12" eb="13">
      <t>シツ</t>
    </rPh>
    <rPh sb="16" eb="17">
      <t>ネツ</t>
    </rPh>
    <rPh sb="18" eb="20">
      <t>ジュジュ</t>
    </rPh>
    <phoneticPr fontId="2"/>
  </si>
  <si>
    <t>・日射受熱量は無視する。</t>
    <rPh sb="1" eb="3">
      <t>ニッシャ</t>
    </rPh>
    <rPh sb="3" eb="4">
      <t>ジュ</t>
    </rPh>
    <rPh sb="4" eb="5">
      <t>ネツ</t>
    </rPh>
    <rPh sb="5" eb="6">
      <t>リョウ</t>
    </rPh>
    <rPh sb="7" eb="9">
      <t>ムシ</t>
    </rPh>
    <phoneticPr fontId="2"/>
  </si>
  <si>
    <t>・実験機器･照明等の内部発熱は考慮しない。</t>
    <rPh sb="1" eb="3">
      <t>ジッケン</t>
    </rPh>
    <rPh sb="3" eb="5">
      <t>キキ</t>
    </rPh>
    <rPh sb="6" eb="8">
      <t>ショウメイ</t>
    </rPh>
    <rPh sb="8" eb="9">
      <t>トウ</t>
    </rPh>
    <rPh sb="10" eb="12">
      <t>ナイブ</t>
    </rPh>
    <rPh sb="12" eb="14">
      <t>ハツネツ</t>
    </rPh>
    <rPh sb="15" eb="17">
      <t>コウリョ</t>
    </rPh>
    <phoneticPr fontId="2"/>
  </si>
  <si>
    <t>・各期間の指定された日数とする。</t>
    <rPh sb="1" eb="4">
      <t>カクキカン</t>
    </rPh>
    <rPh sb="5" eb="7">
      <t>シテイ</t>
    </rPh>
    <rPh sb="10" eb="12">
      <t>ニッスウ</t>
    </rPh>
    <phoneticPr fontId="2"/>
  </si>
  <si>
    <t>・晴天率は100％とする。</t>
    <rPh sb="1" eb="3">
      <t>セイテン</t>
    </rPh>
    <rPh sb="3" eb="4">
      <t>リツ</t>
    </rPh>
    <phoneticPr fontId="2"/>
  </si>
  <si>
    <t>・各期間の設定は以下の通りとし、中間期は冷暖房を行わないものとする。</t>
    <rPh sb="1" eb="4">
      <t>カクキカン</t>
    </rPh>
    <rPh sb="5" eb="7">
      <t>セッテイ</t>
    </rPh>
    <rPh sb="8" eb="10">
      <t>イカ</t>
    </rPh>
    <rPh sb="11" eb="12">
      <t>トオ</t>
    </rPh>
    <rPh sb="16" eb="19">
      <t>チュウカンキ</t>
    </rPh>
    <rPh sb="20" eb="23">
      <t>レイダンボウ</t>
    </rPh>
    <rPh sb="24" eb="25">
      <t>オコナ</t>
    </rPh>
    <phoneticPr fontId="2"/>
  </si>
  <si>
    <t>・揚程は機器損失等の計算値を示し算出する。尚、配管損失はその局部抵抗を含めて一律0.5ｋPa/ｍとして算出する。</t>
    <rPh sb="1" eb="2">
      <t>ヨウ</t>
    </rPh>
    <rPh sb="2" eb="3">
      <t>テイ</t>
    </rPh>
    <rPh sb="4" eb="6">
      <t>キキ</t>
    </rPh>
    <rPh sb="6" eb="8">
      <t>ソンシツ</t>
    </rPh>
    <rPh sb="8" eb="9">
      <t>トウ</t>
    </rPh>
    <rPh sb="10" eb="13">
      <t>ケイサンチ</t>
    </rPh>
    <rPh sb="14" eb="15">
      <t>シメ</t>
    </rPh>
    <rPh sb="21" eb="22">
      <t>ナオ</t>
    </rPh>
    <rPh sb="23" eb="25">
      <t>ハイカン</t>
    </rPh>
    <rPh sb="25" eb="27">
      <t>ソンシツ</t>
    </rPh>
    <rPh sb="30" eb="32">
      <t>キョクブ</t>
    </rPh>
    <rPh sb="32" eb="34">
      <t>テイコウ</t>
    </rPh>
    <rPh sb="35" eb="36">
      <t>フク</t>
    </rPh>
    <rPh sb="38" eb="40">
      <t>イチリツ</t>
    </rPh>
    <rPh sb="51" eb="53">
      <t>サンシュツ</t>
    </rPh>
    <phoneticPr fontId="2"/>
  </si>
  <si>
    <t>・風量は冷房(若しくは暖房)の最大顕熱負荷を基に、便宜上温度差10℃として算出する。但し、熱損失･漏洩･送風機動力分を考慮して割増率を15％とする。尚、直吹型は割増率を考慮しない。</t>
    <rPh sb="1" eb="2">
      <t>ソウフウ</t>
    </rPh>
    <rPh sb="2" eb="3">
      <t>スイリョウ</t>
    </rPh>
    <rPh sb="4" eb="6">
      <t>レイボウ</t>
    </rPh>
    <rPh sb="7" eb="8">
      <t>モ</t>
    </rPh>
    <rPh sb="11" eb="13">
      <t>ダンボウ</t>
    </rPh>
    <rPh sb="15" eb="17">
      <t>サイダイ</t>
    </rPh>
    <rPh sb="17" eb="18">
      <t>ケン</t>
    </rPh>
    <rPh sb="18" eb="19">
      <t>ネツ</t>
    </rPh>
    <rPh sb="19" eb="21">
      <t>フカ</t>
    </rPh>
    <rPh sb="22" eb="23">
      <t>モト</t>
    </rPh>
    <rPh sb="25" eb="27">
      <t>ベンギ</t>
    </rPh>
    <rPh sb="27" eb="28">
      <t>ジョウ</t>
    </rPh>
    <rPh sb="28" eb="31">
      <t>オンドサ</t>
    </rPh>
    <rPh sb="42" eb="43">
      <t>タダ</t>
    </rPh>
    <rPh sb="45" eb="46">
      <t>ネツ</t>
    </rPh>
    <rPh sb="46" eb="48">
      <t>ソンシツ</t>
    </rPh>
    <rPh sb="49" eb="51">
      <t>ロウエイ</t>
    </rPh>
    <rPh sb="52" eb="55">
      <t>ソウフウキ</t>
    </rPh>
    <rPh sb="55" eb="57">
      <t>ドウリョク</t>
    </rPh>
    <rPh sb="57" eb="58">
      <t>ブン</t>
    </rPh>
    <rPh sb="59" eb="61">
      <t>コウリョ</t>
    </rPh>
    <rPh sb="63" eb="65">
      <t>ワリマシ</t>
    </rPh>
    <rPh sb="65" eb="66">
      <t>リツ</t>
    </rPh>
    <rPh sb="74" eb="75">
      <t>ナオ</t>
    </rPh>
    <rPh sb="76" eb="77">
      <t>チョク</t>
    </rPh>
    <rPh sb="77" eb="78">
      <t>フ</t>
    </rPh>
    <rPh sb="78" eb="79">
      <t>ガタ</t>
    </rPh>
    <rPh sb="80" eb="82">
      <t>ワリマシ</t>
    </rPh>
    <rPh sb="82" eb="83">
      <t>リツ</t>
    </rPh>
    <rPh sb="84" eb="86">
      <t>コウリョ</t>
    </rPh>
    <phoneticPr fontId="2"/>
  </si>
  <si>
    <t>2）電動機効率や負荷率は無視する。</t>
    <phoneticPr fontId="2"/>
  </si>
  <si>
    <t>2）電動機効率や負荷率は無視する。</t>
    <phoneticPr fontId="2"/>
  </si>
  <si>
    <t>＝Σ（熱源主機の冷房時定格電動機出力＊冷房期間別運転時間＊冷房期間別平均負荷率</t>
    <rPh sb="8" eb="10">
      <t>レイボウ</t>
    </rPh>
    <rPh sb="10" eb="11">
      <t>ジ</t>
    </rPh>
    <rPh sb="11" eb="13">
      <t>テイカク</t>
    </rPh>
    <rPh sb="13" eb="16">
      <t>デンドウキ</t>
    </rPh>
    <rPh sb="16" eb="18">
      <t>シュツリョク</t>
    </rPh>
    <rPh sb="19" eb="21">
      <t>レイボウ</t>
    </rPh>
    <rPh sb="21" eb="23">
      <t>キカン</t>
    </rPh>
    <rPh sb="23" eb="24">
      <t>ベツ</t>
    </rPh>
    <rPh sb="24" eb="26">
      <t>ウンテン</t>
    </rPh>
    <rPh sb="26" eb="28">
      <t>ジカン</t>
    </rPh>
    <rPh sb="29" eb="31">
      <t>レイボウ</t>
    </rPh>
    <rPh sb="31" eb="33">
      <t>キカン</t>
    </rPh>
    <rPh sb="33" eb="34">
      <t>ベツ</t>
    </rPh>
    <rPh sb="34" eb="36">
      <t>ヘイキン</t>
    </rPh>
    <rPh sb="36" eb="38">
      <t>フカ</t>
    </rPh>
    <rPh sb="38" eb="39">
      <t>リツ</t>
    </rPh>
    <phoneticPr fontId="2"/>
  </si>
  <si>
    <t>＋熱源主機の暖房時定格電動機出力＊暖房期間別運転時間＊暖房期間別平均負荷率）</t>
    <rPh sb="6" eb="7">
      <t>ダン</t>
    </rPh>
    <rPh sb="10" eb="11">
      <t>カク</t>
    </rPh>
    <rPh sb="11" eb="14">
      <t>デンドウキ</t>
    </rPh>
    <rPh sb="14" eb="16">
      <t>シュツリョク</t>
    </rPh>
    <rPh sb="17" eb="18">
      <t>ダン</t>
    </rPh>
    <rPh sb="19" eb="21">
      <t>キカン</t>
    </rPh>
    <rPh sb="21" eb="22">
      <t>ベツ</t>
    </rPh>
    <rPh sb="27" eb="28">
      <t>ダン</t>
    </rPh>
    <rPh sb="31" eb="32">
      <t>ベツ</t>
    </rPh>
    <phoneticPr fontId="2"/>
  </si>
  <si>
    <t>・インバーター制御の場合、期間別熱負荷量を基に低減する。</t>
    <rPh sb="7" eb="9">
      <t>セイギョ</t>
    </rPh>
    <rPh sb="10" eb="12">
      <t>バアイ</t>
    </rPh>
    <rPh sb="13" eb="15">
      <t>キカン</t>
    </rPh>
    <rPh sb="15" eb="16">
      <t>ベツ</t>
    </rPh>
    <rPh sb="16" eb="17">
      <t>ネツ</t>
    </rPh>
    <rPh sb="17" eb="19">
      <t>フカ</t>
    </rPh>
    <rPh sb="19" eb="20">
      <t>リョウ</t>
    </rPh>
    <rPh sb="21" eb="22">
      <t>モト</t>
    </rPh>
    <rPh sb="23" eb="25">
      <t>テイゲン</t>
    </rPh>
    <phoneticPr fontId="2"/>
  </si>
  <si>
    <t>廃棄処分費の算出は諸経費を含めて初期設備費の10％とする。</t>
    <rPh sb="0" eb="2">
      <t>ハイキ</t>
    </rPh>
    <rPh sb="2" eb="4">
      <t>ショブン</t>
    </rPh>
    <rPh sb="4" eb="5">
      <t>ヒ</t>
    </rPh>
    <rPh sb="6" eb="8">
      <t>サンシュツ</t>
    </rPh>
    <rPh sb="9" eb="12">
      <t>ショケイヒ</t>
    </rPh>
    <rPh sb="13" eb="14">
      <t>フク</t>
    </rPh>
    <rPh sb="16" eb="18">
      <t>ショキ</t>
    </rPh>
    <rPh sb="18" eb="20">
      <t>セツビ</t>
    </rPh>
    <rPh sb="20" eb="21">
      <t>ヒヨウ</t>
    </rPh>
    <phoneticPr fontId="2"/>
  </si>
  <si>
    <t>人件費は委託をした場合の諸経費を含む費用とする。</t>
    <rPh sb="0" eb="3">
      <t>ジンケンヒ</t>
    </rPh>
    <rPh sb="4" eb="6">
      <t>イタク</t>
    </rPh>
    <rPh sb="9" eb="11">
      <t>バアイ</t>
    </rPh>
    <rPh sb="12" eb="15">
      <t>ショケイヒ</t>
    </rPh>
    <rPh sb="16" eb="17">
      <t>フク</t>
    </rPh>
    <rPh sb="18" eb="20">
      <t>ヒヨウ</t>
    </rPh>
    <phoneticPr fontId="21"/>
  </si>
  <si>
    <t>　　　／生涯成績係数＊1.10／3600</t>
    <phoneticPr fontId="2"/>
  </si>
  <si>
    <t>4）熱搬送の過程での熱損失を10％見込む。</t>
    <rPh sb="2" eb="3">
      <t>ネツ</t>
    </rPh>
    <rPh sb="3" eb="5">
      <t>ハンソウ</t>
    </rPh>
    <rPh sb="6" eb="8">
      <t>カテイ</t>
    </rPh>
    <rPh sb="10" eb="11">
      <t>ネツ</t>
    </rPh>
    <rPh sb="11" eb="13">
      <t>ソンシツ</t>
    </rPh>
    <rPh sb="17" eb="19">
      <t>ミコ</t>
    </rPh>
    <phoneticPr fontId="2"/>
  </si>
  <si>
    <t>年間冷暖房負荷は原則として下記の計算式を基本に算出すること。</t>
    <rPh sb="0" eb="2">
      <t>ネンカン</t>
    </rPh>
    <rPh sb="2" eb="5">
      <t>レイダンボウ</t>
    </rPh>
    <rPh sb="5" eb="7">
      <t>フカ</t>
    </rPh>
    <rPh sb="8" eb="10">
      <t>ゲンソク</t>
    </rPh>
    <rPh sb="13" eb="15">
      <t>カキ</t>
    </rPh>
    <rPh sb="16" eb="18">
      <t>ケイサン</t>
    </rPh>
    <rPh sb="18" eb="19">
      <t>シキ</t>
    </rPh>
    <rPh sb="20" eb="22">
      <t>キホン</t>
    </rPh>
    <phoneticPr fontId="2"/>
  </si>
  <si>
    <t>・外気負荷は冷暖房4期間毎の平均的温湿度を設定して、これを基に算出する。</t>
    <rPh sb="1" eb="3">
      <t>ガイキ</t>
    </rPh>
    <rPh sb="3" eb="5">
      <t>フカ</t>
    </rPh>
    <rPh sb="6" eb="9">
      <t>レイボウ</t>
    </rPh>
    <rPh sb="10" eb="12">
      <t>キカン</t>
    </rPh>
    <rPh sb="12" eb="13">
      <t>ゴト</t>
    </rPh>
    <rPh sb="14" eb="16">
      <t>ヘイキン</t>
    </rPh>
    <rPh sb="16" eb="17">
      <t>テキ</t>
    </rPh>
    <rPh sb="17" eb="18">
      <t>オン</t>
    </rPh>
    <rPh sb="18" eb="20">
      <t>シツド</t>
    </rPh>
    <rPh sb="21" eb="23">
      <t>セッテイ</t>
    </rPh>
    <rPh sb="29" eb="30">
      <t>モト</t>
    </rPh>
    <phoneticPr fontId="2"/>
  </si>
  <si>
    <t>・全熱交換機を用いる場合はその効率を60％とする。</t>
    <rPh sb="1" eb="2">
      <t>ゼン</t>
    </rPh>
    <rPh sb="2" eb="5">
      <t>ネツコウカンキ</t>
    </rPh>
    <rPh sb="5" eb="6">
      <t>キ</t>
    </rPh>
    <rPh sb="7" eb="8">
      <t>モチ</t>
    </rPh>
    <rPh sb="10" eb="12">
      <t>バアイ</t>
    </rPh>
    <rPh sb="15" eb="17">
      <t>コウリツ</t>
    </rPh>
    <phoneticPr fontId="2"/>
  </si>
  <si>
    <t>・内部発熱として照明負荷は算出された照明のワット数を基に算出する。尚、調光制御等は考慮しない。</t>
    <rPh sb="1" eb="3">
      <t>ナイブ</t>
    </rPh>
    <rPh sb="3" eb="5">
      <t>ハツネツ</t>
    </rPh>
    <rPh sb="8" eb="10">
      <t>ショウメイ</t>
    </rPh>
    <rPh sb="10" eb="12">
      <t>フカ</t>
    </rPh>
    <rPh sb="18" eb="20">
      <t>ショウメイ</t>
    </rPh>
    <rPh sb="24" eb="25">
      <t>スウ</t>
    </rPh>
    <rPh sb="26" eb="27">
      <t>モト</t>
    </rPh>
    <rPh sb="33" eb="34">
      <t>ナオ</t>
    </rPh>
    <rPh sb="35" eb="36">
      <t>チョウ</t>
    </rPh>
    <rPh sb="36" eb="37">
      <t>コウ</t>
    </rPh>
    <rPh sb="37" eb="40">
      <t>セイギョトウ</t>
    </rPh>
    <rPh sb="41" eb="43">
      <t>コウリョ</t>
    </rPh>
    <phoneticPr fontId="2"/>
  </si>
  <si>
    <t>・【別表１】による。</t>
    <rPh sb="2" eb="4">
      <t>ベッピョウ</t>
    </rPh>
    <phoneticPr fontId="2"/>
  </si>
  <si>
    <t>・昼間と夜間を各々別に設定する。</t>
    <rPh sb="1" eb="3">
      <t>チュウカン</t>
    </rPh>
    <rPh sb="4" eb="6">
      <t>ヤカン</t>
    </rPh>
    <rPh sb="7" eb="9">
      <t>オノオノ</t>
    </rPh>
    <rPh sb="9" eb="10">
      <t>ベツ</t>
    </rPh>
    <rPh sb="11" eb="13">
      <t>セッテイ</t>
    </rPh>
    <phoneticPr fontId="2"/>
  </si>
  <si>
    <t>3）冷房･暖房期間別運転時間：期間ごとに当該室若しくは設定した系統における運転時間する。【別表１】、【別表２】参照。　尚、系統の運転時間はそれに属する室別使用時間の最大値の期間毎の合計とする。</t>
    <rPh sb="2" eb="4">
      <t>レイボウ</t>
    </rPh>
    <rPh sb="5" eb="7">
      <t>ダンボウ</t>
    </rPh>
    <rPh sb="7" eb="8">
      <t>キ</t>
    </rPh>
    <rPh sb="8" eb="9">
      <t>ネンカン</t>
    </rPh>
    <rPh sb="9" eb="10">
      <t>ベツ</t>
    </rPh>
    <rPh sb="10" eb="12">
      <t>ウンテン</t>
    </rPh>
    <rPh sb="12" eb="14">
      <t>ジカン</t>
    </rPh>
    <rPh sb="15" eb="17">
      <t>キカン</t>
    </rPh>
    <rPh sb="22" eb="23">
      <t>シツ</t>
    </rPh>
    <rPh sb="23" eb="24">
      <t>モ</t>
    </rPh>
    <rPh sb="27" eb="29">
      <t>セッテイ</t>
    </rPh>
    <rPh sb="45" eb="46">
      <t>ベツ</t>
    </rPh>
    <rPh sb="46" eb="47">
      <t>ヒョウ</t>
    </rPh>
    <rPh sb="51" eb="52">
      <t>ベツ</t>
    </rPh>
    <rPh sb="52" eb="53">
      <t>ヒョウ</t>
    </rPh>
    <rPh sb="55" eb="57">
      <t>サンショウ</t>
    </rPh>
    <phoneticPr fontId="2"/>
  </si>
  <si>
    <t>4、5</t>
    <phoneticPr fontId="2"/>
  </si>
  <si>
    <t>図書室/機材室、セクレタリープール</t>
    <rPh sb="2" eb="3">
      <t>シツ</t>
    </rPh>
    <phoneticPr fontId="2"/>
  </si>
  <si>
    <t>海洋環境基盤実験室（海洋環境工学分野）</t>
    <rPh sb="4" eb="6">
      <t>キバン</t>
    </rPh>
    <phoneticPr fontId="2"/>
  </si>
  <si>
    <t>流動化実験室7</t>
    <phoneticPr fontId="2"/>
  </si>
  <si>
    <t>人間流動化研究室</t>
    <rPh sb="0" eb="2">
      <t>ニンゲン</t>
    </rPh>
    <rPh sb="2" eb="5">
      <t>リュウドウカ</t>
    </rPh>
    <rPh sb="5" eb="7">
      <t>ケンキュウ</t>
    </rPh>
    <phoneticPr fontId="2"/>
  </si>
  <si>
    <t>大学院生研究室、文化系大学院共通室、講堂、講義室、ゼミ室、セミナー室、協力講座大学院生室、製図室、メディアラウンジ、ラウンジ、ワークスペース1～３、耕地土壌実験室、エネルギー環境実験室、医用精密工学研究室Ａ～Ｆ、人間流動化実験室1～3、音響実験室、恒温恒湿実験室1～2、クリーンルーム、流動化実験室、史料室、風洞実験室、廃棄物処理・資源化実験室、地下微細構造実験室、海洋環境基盤実験室、海洋環境モニタリング実験室、社会文化プロジェクト実験室、認知システム工学実験室、仮想環境学実験室、シミュレーション環境学実験室、産業環境学実験室、生体環境化学実験室、マイクロ情報システム実験室、ネイチャーインターフェイス実験室、ウェアラブル情報機器実験室、標本室、生物実験室、自然環境情報実験室、地図･製図作業室、地質試料保存室、地質試料処理室、地質陸水実験室Ａ～Ｂ、沿岸域環境実験室、空間活況制御実験室、分析機器室、微生物・遺伝子実験室、コンピュータ演習･実験室、室内汚染実験室、環境健康システム実験室、環境安全評価システム実験室、大気化学反応実験室、地球環境工学実験室・大気環境実験室、地下空間環境学実験室、環境経済システム学実験室、バイオメカニクス研究室Ⅰ～Ⅳ、メディア研究室Ⅰ～Ⅲ、コンテント制作実験室、人間環境実験室、流動化実験室、土壌・栽培実験室、地域環境情報実験室、人間エネルギー環境研究室</t>
    <rPh sb="0" eb="2">
      <t>ダイガク</t>
    </rPh>
    <rPh sb="2" eb="4">
      <t>インセイ</t>
    </rPh>
    <rPh sb="4" eb="6">
      <t>ケンキュウ</t>
    </rPh>
    <rPh sb="6" eb="7">
      <t>シツ</t>
    </rPh>
    <rPh sb="118" eb="120">
      <t>オンキョウ</t>
    </rPh>
    <rPh sb="120" eb="123">
      <t>ジッケンシツ</t>
    </rPh>
    <rPh sb="150" eb="151">
      <t>シ</t>
    </rPh>
    <rPh sb="151" eb="152">
      <t>リョウ</t>
    </rPh>
    <rPh sb="152" eb="153">
      <t>シツ</t>
    </rPh>
    <rPh sb="154" eb="156">
      <t>フウドウ</t>
    </rPh>
    <rPh sb="156" eb="159">
      <t>ジッケンシツ</t>
    </rPh>
    <rPh sb="173" eb="175">
      <t>チカ</t>
    </rPh>
    <rPh sb="175" eb="177">
      <t>ビサイ</t>
    </rPh>
    <rPh sb="177" eb="179">
      <t>コウゾウ</t>
    </rPh>
    <rPh sb="179" eb="182">
      <t>ジッケンシツ</t>
    </rPh>
    <rPh sb="183" eb="185">
      <t>カイヨウ</t>
    </rPh>
    <rPh sb="185" eb="187">
      <t>カンキョウ</t>
    </rPh>
    <rPh sb="187" eb="189">
      <t>キバン</t>
    </rPh>
    <rPh sb="189" eb="192">
      <t>ジッケンシツ</t>
    </rPh>
    <rPh sb="207" eb="209">
      <t>シャカイ</t>
    </rPh>
    <rPh sb="209" eb="211">
      <t>ブンカ</t>
    </rPh>
    <rPh sb="217" eb="220">
      <t>ジッケンシツ</t>
    </rPh>
    <rPh sb="221" eb="223">
      <t>ニンチ</t>
    </rPh>
    <rPh sb="227" eb="229">
      <t>コウガク</t>
    </rPh>
    <rPh sb="229" eb="232">
      <t>ジッケンシツ</t>
    </rPh>
    <rPh sb="233" eb="235">
      <t>カソウ</t>
    </rPh>
    <rPh sb="235" eb="237">
      <t>カンキョウ</t>
    </rPh>
    <rPh sb="237" eb="238">
      <t>ガク</t>
    </rPh>
    <rPh sb="238" eb="241">
      <t>ジッケンシツ</t>
    </rPh>
    <rPh sb="250" eb="253">
      <t>カンキョウガク</t>
    </rPh>
    <rPh sb="253" eb="256">
      <t>ジッケンシツ</t>
    </rPh>
    <rPh sb="257" eb="259">
      <t>サンギョウ</t>
    </rPh>
    <rPh sb="259" eb="261">
      <t>カンキョウ</t>
    </rPh>
    <rPh sb="261" eb="262">
      <t>ガク</t>
    </rPh>
    <rPh sb="262" eb="265">
      <t>ジッケンシツ</t>
    </rPh>
    <rPh sb="280" eb="282">
      <t>ジョウホウ</t>
    </rPh>
    <rPh sb="286" eb="289">
      <t>ジッケンシツ</t>
    </rPh>
    <rPh sb="303" eb="306">
      <t>ジッケンシツ</t>
    </rPh>
    <rPh sb="313" eb="315">
      <t>ジョウホウ</t>
    </rPh>
    <rPh sb="315" eb="317">
      <t>キキ</t>
    </rPh>
    <rPh sb="317" eb="320">
      <t>ジッケンシツ</t>
    </rPh>
    <rPh sb="325" eb="327">
      <t>セイブツ</t>
    </rPh>
    <rPh sb="327" eb="330">
      <t>ジッケンシツ</t>
    </rPh>
    <rPh sb="341" eb="343">
      <t>チズ</t>
    </rPh>
    <rPh sb="344" eb="346">
      <t>セイズ</t>
    </rPh>
    <rPh sb="346" eb="349">
      <t>サギョウシツ</t>
    </rPh>
    <rPh sb="350" eb="352">
      <t>チシツ</t>
    </rPh>
    <rPh sb="352" eb="353">
      <t>シ</t>
    </rPh>
    <rPh sb="353" eb="354">
      <t>リョウ</t>
    </rPh>
    <rPh sb="354" eb="357">
      <t>ホゾンシツ</t>
    </rPh>
    <rPh sb="366" eb="368">
      <t>チシツ</t>
    </rPh>
    <rPh sb="368" eb="370">
      <t>リクスイ</t>
    </rPh>
    <rPh sb="370" eb="373">
      <t>ジッケンシツ</t>
    </rPh>
    <rPh sb="386" eb="388">
      <t>クウカン</t>
    </rPh>
    <rPh sb="388" eb="390">
      <t>カッキョウ</t>
    </rPh>
    <rPh sb="390" eb="392">
      <t>セイギョ</t>
    </rPh>
    <rPh sb="392" eb="395">
      <t>ジッケンシツ</t>
    </rPh>
    <rPh sb="396" eb="398">
      <t>ブンセキ</t>
    </rPh>
    <rPh sb="398" eb="400">
      <t>キキ</t>
    </rPh>
    <rPh sb="400" eb="401">
      <t>シツ</t>
    </rPh>
    <rPh sb="419" eb="421">
      <t>エンシュウ</t>
    </rPh>
    <rPh sb="422" eb="425">
      <t>ジッケンシツ</t>
    </rPh>
    <rPh sb="426" eb="428">
      <t>シツナイ</t>
    </rPh>
    <rPh sb="428" eb="430">
      <t>オセン</t>
    </rPh>
    <rPh sb="430" eb="433">
      <t>ジッケンシツ</t>
    </rPh>
    <rPh sb="446" eb="448">
      <t>カンキョウ</t>
    </rPh>
    <rPh sb="448" eb="450">
      <t>アンゼン</t>
    </rPh>
    <rPh sb="450" eb="452">
      <t>ヒョウカ</t>
    </rPh>
    <rPh sb="456" eb="459">
      <t>ジッケンシツ</t>
    </rPh>
    <rPh sb="460" eb="462">
      <t>タイキ</t>
    </rPh>
    <rPh sb="462" eb="464">
      <t>カガク</t>
    </rPh>
    <rPh sb="464" eb="466">
      <t>ハンノウ</t>
    </rPh>
    <rPh sb="466" eb="469">
      <t>ジッケンシツ</t>
    </rPh>
    <rPh sb="480" eb="482">
      <t>タイキ</t>
    </rPh>
    <rPh sb="482" eb="484">
      <t>カンキョウ</t>
    </rPh>
    <rPh sb="484" eb="487">
      <t>ジッケンシツ</t>
    </rPh>
    <rPh sb="488" eb="490">
      <t>チカ</t>
    </rPh>
    <rPh sb="490" eb="492">
      <t>クウカン</t>
    </rPh>
    <rPh sb="492" eb="495">
      <t>カンキョウガク</t>
    </rPh>
    <rPh sb="495" eb="498">
      <t>ジッケンシツ</t>
    </rPh>
    <rPh sb="543" eb="545">
      <t>セイサク</t>
    </rPh>
    <rPh sb="545" eb="548">
      <t>ジッケンシツ</t>
    </rPh>
    <rPh sb="557" eb="560">
      <t>リュウドウカ</t>
    </rPh>
    <rPh sb="560" eb="563">
      <t>ジッケンシツ</t>
    </rPh>
    <rPh sb="564" eb="566">
      <t>ドジョウ</t>
    </rPh>
    <rPh sb="567" eb="569">
      <t>サイバイ</t>
    </rPh>
    <rPh sb="569" eb="572">
      <t>ジッケンシツ</t>
    </rPh>
    <rPh sb="583" eb="585">
      <t>ニンゲン</t>
    </rPh>
    <rPh sb="590" eb="592">
      <t>カンキョウ</t>
    </rPh>
    <rPh sb="592" eb="594">
      <t>ケンキュウ</t>
    </rPh>
    <rPh sb="594" eb="595">
      <t>シツ</t>
    </rPh>
    <phoneticPr fontId="7"/>
  </si>
  <si>
    <t>3）冷房･暖房期間別運転時間：期間ごとに当該室若しくは設定した系統における使用時間する。【別表１】、【別表２】参照。</t>
    <rPh sb="2" eb="4">
      <t>レイボウ</t>
    </rPh>
    <rPh sb="5" eb="7">
      <t>ダンボウ</t>
    </rPh>
    <rPh sb="7" eb="8">
      <t>キ</t>
    </rPh>
    <rPh sb="8" eb="9">
      <t>ネンカン</t>
    </rPh>
    <rPh sb="9" eb="10">
      <t>ベツ</t>
    </rPh>
    <rPh sb="10" eb="12">
      <t>ウンテン</t>
    </rPh>
    <rPh sb="12" eb="14">
      <t>ジカン</t>
    </rPh>
    <rPh sb="15" eb="17">
      <t>キカン</t>
    </rPh>
    <rPh sb="22" eb="23">
      <t>シツ</t>
    </rPh>
    <rPh sb="23" eb="24">
      <t>モ</t>
    </rPh>
    <rPh sb="27" eb="29">
      <t>セッテイ</t>
    </rPh>
    <rPh sb="37" eb="39">
      <t>シヨウ</t>
    </rPh>
    <rPh sb="45" eb="46">
      <t>ベツ</t>
    </rPh>
    <rPh sb="46" eb="47">
      <t>ヒョウ</t>
    </rPh>
    <rPh sb="51" eb="52">
      <t>ベツ</t>
    </rPh>
    <rPh sb="52" eb="53">
      <t>ヒョウ</t>
    </rPh>
    <rPh sb="55" eb="57">
      <t>サンショウ</t>
    </rPh>
    <phoneticPr fontId="2"/>
  </si>
  <si>
    <t>・水量は時間最大負荷と温度差をもと算出する。また、熱損失を考慮して割増率を10％とする。</t>
    <rPh sb="1" eb="3">
      <t>スイリョウ</t>
    </rPh>
    <rPh sb="4" eb="6">
      <t>ジカン</t>
    </rPh>
    <rPh sb="6" eb="8">
      <t>サイダイ</t>
    </rPh>
    <rPh sb="8" eb="10">
      <t>フカ</t>
    </rPh>
    <rPh sb="11" eb="14">
      <t>オンドサ</t>
    </rPh>
    <rPh sb="17" eb="19">
      <t>サンシュツ</t>
    </rPh>
    <rPh sb="25" eb="26">
      <t>ネツ</t>
    </rPh>
    <rPh sb="26" eb="28">
      <t>ソンシツ</t>
    </rPh>
    <rPh sb="29" eb="31">
      <t>コウリョ</t>
    </rPh>
    <rPh sb="33" eb="35">
      <t>ワリマシ</t>
    </rPh>
    <rPh sb="35" eb="36">
      <t>リツ</t>
    </rPh>
    <phoneticPr fontId="2"/>
  </si>
  <si>
    <t>年間空調総エネルギー消費量の算定【別紙１】により求められた電力料金、ガス料金及び水道料金とする。</t>
    <rPh sb="17" eb="19">
      <t>ベッシ</t>
    </rPh>
    <rPh sb="24" eb="25">
      <t>モト</t>
    </rPh>
    <rPh sb="29" eb="31">
      <t>デンリョク</t>
    </rPh>
    <rPh sb="31" eb="33">
      <t>リョウキン</t>
    </rPh>
    <rPh sb="38" eb="39">
      <t>オヨ</t>
    </rPh>
    <rPh sb="40" eb="42">
      <t>スイドウ</t>
    </rPh>
    <rPh sb="42" eb="44">
      <t>リョウキン</t>
    </rPh>
    <phoneticPr fontId="2"/>
  </si>
  <si>
    <t>エネルギー消費量は機器の経年劣化並びに保全等による回復性能などは考慮せず、100年間変動が無いものとする。</t>
    <rPh sb="9" eb="11">
      <t>キキ</t>
    </rPh>
    <rPh sb="12" eb="14">
      <t>ケイネン</t>
    </rPh>
    <rPh sb="14" eb="16">
      <t>レッカ</t>
    </rPh>
    <rPh sb="16" eb="17">
      <t>ナラ</t>
    </rPh>
    <rPh sb="19" eb="21">
      <t>ホゼン</t>
    </rPh>
    <rPh sb="21" eb="22">
      <t>トウ</t>
    </rPh>
    <rPh sb="25" eb="27">
      <t>カイフク</t>
    </rPh>
    <rPh sb="27" eb="29">
      <t>セイノウ</t>
    </rPh>
    <rPh sb="32" eb="34">
      <t>コウリョ</t>
    </rPh>
    <rPh sb="42" eb="44">
      <t>ヘンドウ</t>
    </rPh>
    <rPh sb="45" eb="46">
      <t>ナ</t>
    </rPh>
    <phoneticPr fontId="2"/>
  </si>
  <si>
    <r>
      <t>京葉ガス株式会社　空調Ａ契約　42.77円/Nｍ</t>
    </r>
    <r>
      <rPr>
        <vertAlign val="superscript"/>
        <sz val="12"/>
        <rFont val="ＭＳ 明朝"/>
        <family val="1"/>
        <charset val="128"/>
      </rPr>
      <t>3</t>
    </r>
    <r>
      <rPr>
        <sz val="12"/>
        <rFont val="ＭＳ 明朝"/>
        <family val="1"/>
        <charset val="128"/>
      </rPr>
      <t>（4月～11月）、47.07円/Nｍ</t>
    </r>
    <r>
      <rPr>
        <vertAlign val="superscript"/>
        <sz val="12"/>
        <rFont val="ＭＳ 明朝"/>
        <family val="1"/>
        <charset val="128"/>
      </rPr>
      <t>3</t>
    </r>
    <r>
      <rPr>
        <sz val="12"/>
        <rFont val="ＭＳ 明朝"/>
        <family val="1"/>
        <charset val="128"/>
      </rPr>
      <t>（12月～3月）の適用が想定されるが、便宜上２つの料金の対象日数による加重平均値としての44.20円/Nｍ</t>
    </r>
    <r>
      <rPr>
        <vertAlign val="superscript"/>
        <sz val="12"/>
        <rFont val="ＭＳ 明朝"/>
        <family val="1"/>
        <charset val="128"/>
      </rPr>
      <t>3</t>
    </r>
    <r>
      <rPr>
        <sz val="12"/>
        <rFont val="ＭＳ 明朝"/>
        <family val="1"/>
        <charset val="128"/>
      </rPr>
      <t>を採用する。</t>
    </r>
    <rPh sb="0" eb="2">
      <t>ケイヨウ</t>
    </rPh>
    <rPh sb="4" eb="8">
      <t>カブシキガイシャ</t>
    </rPh>
    <rPh sb="9" eb="11">
      <t>クウチョウ</t>
    </rPh>
    <rPh sb="12" eb="14">
      <t>ケイヤク</t>
    </rPh>
    <rPh sb="20" eb="21">
      <t>エン</t>
    </rPh>
    <rPh sb="26" eb="28">
      <t>４ガツ</t>
    </rPh>
    <rPh sb="29" eb="32">
      <t>１１ガツ</t>
    </rPh>
    <rPh sb="99" eb="101">
      <t>サイヨウ</t>
    </rPh>
    <phoneticPr fontId="2"/>
  </si>
  <si>
    <t>初期設備費と整合性のあるものとする。</t>
    <rPh sb="0" eb="2">
      <t>ショキ</t>
    </rPh>
    <rPh sb="2" eb="4">
      <t>セツビ</t>
    </rPh>
    <rPh sb="4" eb="5">
      <t>ヒ</t>
    </rPh>
    <rPh sb="6" eb="9">
      <t>セイゴウセイ</t>
    </rPh>
    <phoneticPr fontId="2"/>
  </si>
  <si>
    <t>年間空調総エネルギー消費量の構成は下記の①～⑤による。尚、以下に示す計算においてこれより精度の高い方法があればその考え方と方式を提示すること。</t>
    <rPh sb="2" eb="4">
      <t>クウチョウ</t>
    </rPh>
    <rPh sb="14" eb="16">
      <t>コウセイ</t>
    </rPh>
    <rPh sb="17" eb="19">
      <t>カキ</t>
    </rPh>
    <rPh sb="27" eb="28">
      <t>ナオ</t>
    </rPh>
    <rPh sb="29" eb="31">
      <t>イカ</t>
    </rPh>
    <rPh sb="32" eb="33">
      <t>シメ</t>
    </rPh>
    <rPh sb="34" eb="36">
      <t>ケイサン</t>
    </rPh>
    <phoneticPr fontId="2"/>
  </si>
  <si>
    <t>熱源エネルギー消費量は冷暖房熱源として使用される電力、ガス若しくはこの両者の消費量とし、原則として下記の計算式を基本に算出すること。</t>
    <rPh sb="0" eb="2">
      <t>ネツゲン</t>
    </rPh>
    <rPh sb="7" eb="9">
      <t>ショウヒ</t>
    </rPh>
    <rPh sb="9" eb="10">
      <t>リョウ</t>
    </rPh>
    <rPh sb="11" eb="14">
      <t>レイダンボウ</t>
    </rPh>
    <rPh sb="14" eb="16">
      <t>ネツゲン</t>
    </rPh>
    <rPh sb="19" eb="21">
      <t>シヨウ</t>
    </rPh>
    <rPh sb="24" eb="26">
      <t>デンリョク</t>
    </rPh>
    <rPh sb="29" eb="30">
      <t>モ</t>
    </rPh>
    <rPh sb="35" eb="37">
      <t>リョウシャ</t>
    </rPh>
    <rPh sb="44" eb="46">
      <t>ゲンソク</t>
    </rPh>
    <rPh sb="49" eb="51">
      <t>カキ</t>
    </rPh>
    <rPh sb="52" eb="54">
      <t>ケイサン</t>
    </rPh>
    <rPh sb="54" eb="55">
      <t>シキ</t>
    </rPh>
    <rPh sb="56" eb="58">
      <t>キホン</t>
    </rPh>
    <phoneticPr fontId="2"/>
  </si>
  <si>
    <t>期間平均負荷率の算定を簡潔に示す。</t>
    <phoneticPr fontId="2"/>
  </si>
  <si>
    <t>時間平均負荷率の算定を簡潔に示す。</t>
    <phoneticPr fontId="2"/>
  </si>
  <si>
    <t>年間冷房負荷(昼間）＝Σ室別＊（Σ期間別平均負荷率＊使用日数＊使用率補正＊昼間最大日冷房負荷）</t>
    <rPh sb="0" eb="2">
      <t>ネンカン</t>
    </rPh>
    <rPh sb="2" eb="3">
      <t>レイ</t>
    </rPh>
    <rPh sb="3" eb="4">
      <t>レイボウ</t>
    </rPh>
    <rPh sb="4" eb="6">
      <t>フカ</t>
    </rPh>
    <rPh sb="7" eb="9">
      <t>チュウカン</t>
    </rPh>
    <rPh sb="37" eb="39">
      <t>チュウカン</t>
    </rPh>
    <rPh sb="41" eb="42">
      <t>ニチ</t>
    </rPh>
    <phoneticPr fontId="2"/>
  </si>
  <si>
    <t>年間暖房負荷(昼間）＝Σ室別＊（Σ期間別平均負荷率＊使用日数＊使用率補正＊昼間最大日暖房負荷）</t>
    <rPh sb="0" eb="2">
      <t>ネンカン</t>
    </rPh>
    <rPh sb="3" eb="4">
      <t>レイボウ</t>
    </rPh>
    <rPh sb="4" eb="6">
      <t>フカ</t>
    </rPh>
    <rPh sb="7" eb="9">
      <t>チュウカン</t>
    </rPh>
    <rPh sb="37" eb="39">
      <t>チュウカン</t>
    </rPh>
    <rPh sb="41" eb="42">
      <t>ニチ</t>
    </rPh>
    <phoneticPr fontId="2"/>
  </si>
  <si>
    <t>年間暖房負荷(夜間）＝Σ室別＊（Σ期間別平均負荷率＊使用日数＊使用率補正＊夜間最大日暖房負荷）</t>
    <rPh sb="0" eb="2">
      <t>ネンカン</t>
    </rPh>
    <rPh sb="3" eb="4">
      <t>レイボウ</t>
    </rPh>
    <rPh sb="4" eb="6">
      <t>フカ</t>
    </rPh>
    <rPh sb="7" eb="8">
      <t>ヤ</t>
    </rPh>
    <rPh sb="8" eb="9">
      <t>チュウカン</t>
    </rPh>
    <rPh sb="37" eb="39">
      <t>ヤカン</t>
    </rPh>
    <rPh sb="41" eb="42">
      <t>ニチ</t>
    </rPh>
    <phoneticPr fontId="2"/>
  </si>
  <si>
    <t>4)使用率補正値</t>
    <rPh sb="5" eb="7">
      <t>ホセイ</t>
    </rPh>
    <rPh sb="7" eb="8">
      <t>チ</t>
    </rPh>
    <phoneticPr fontId="2"/>
  </si>
  <si>
    <t>・使用率補正は室使用率（【別表１】参照）と期間使用補正率（【別表２】参照）の積とする。</t>
  </si>
  <si>
    <t>冷房・暖房期間別運転時間＝日使用時間＊冷房・暖房期間別使用日数＊使用率補正</t>
    <rPh sb="0" eb="2">
      <t>レイボウ</t>
    </rPh>
    <rPh sb="3" eb="5">
      <t>ダンボウ</t>
    </rPh>
    <rPh sb="5" eb="7">
      <t>キカン</t>
    </rPh>
    <rPh sb="7" eb="8">
      <t>ベツ</t>
    </rPh>
    <rPh sb="8" eb="10">
      <t>ウンテン</t>
    </rPh>
    <rPh sb="10" eb="12">
      <t>ジカン</t>
    </rPh>
    <phoneticPr fontId="2"/>
  </si>
  <si>
    <t>室別日使用時間に各期間の日数と使用率補正を乗じたものとする。但し、自然換気が期待できると想定されればその理由を提示し、計算に見込むことは可能である。</t>
    <rPh sb="0" eb="1">
      <t>シツ</t>
    </rPh>
    <rPh sb="1" eb="2">
      <t>ベツ</t>
    </rPh>
    <rPh sb="2" eb="3">
      <t>ニチ</t>
    </rPh>
    <rPh sb="3" eb="5">
      <t>シヨウ</t>
    </rPh>
    <rPh sb="5" eb="6">
      <t>ジ</t>
    </rPh>
    <rPh sb="6" eb="7">
      <t>キカン</t>
    </rPh>
    <rPh sb="8" eb="11">
      <t>カクキカン</t>
    </rPh>
    <rPh sb="12" eb="14">
      <t>ニッスウ</t>
    </rPh>
    <rPh sb="17" eb="18">
      <t>リツ</t>
    </rPh>
    <rPh sb="18" eb="20">
      <t>ホセイ</t>
    </rPh>
    <rPh sb="21" eb="22">
      <t>ジョウ</t>
    </rPh>
    <rPh sb="30" eb="31">
      <t>タダ</t>
    </rPh>
    <rPh sb="33" eb="35">
      <t>シゼン</t>
    </rPh>
    <rPh sb="35" eb="37">
      <t>カンキ</t>
    </rPh>
    <rPh sb="38" eb="40">
      <t>キタイ</t>
    </rPh>
    <rPh sb="44" eb="46">
      <t>ソウテイ</t>
    </rPh>
    <rPh sb="52" eb="54">
      <t>リユウ</t>
    </rPh>
    <rPh sb="55" eb="57">
      <t>テイジ</t>
    </rPh>
    <rPh sb="59" eb="61">
      <t>ケイサン</t>
    </rPh>
    <rPh sb="62" eb="64">
      <t>ミコ</t>
    </rPh>
    <rPh sb="68" eb="70">
      <t>カノウ</t>
    </rPh>
    <phoneticPr fontId="2"/>
  </si>
  <si>
    <t>使用時間帯</t>
  </si>
  <si>
    <t>室使用率</t>
  </si>
  <si>
    <t>【別表1】各室の使用人員と使用率≪休日を含む曜日による室使用率の相違を考慮したもの≫</t>
    <rPh sb="10" eb="12">
      <t>ジンイン</t>
    </rPh>
    <phoneticPr fontId="2"/>
  </si>
  <si>
    <t>【別表２】期間別使用率補正≪期間（季節）による室使用率の相違を考慮したもの≫</t>
    <phoneticPr fontId="2"/>
  </si>
  <si>
    <t>期間別使用率補正値</t>
  </si>
  <si>
    <t>使用率補正は室使用率（【別表ｰ1】参照）と期間使用補正率（【別表ｰ2】参照）の積とする。</t>
    <rPh sb="3" eb="5">
      <t>ホセイ</t>
    </rPh>
    <rPh sb="6" eb="7">
      <t>シツ</t>
    </rPh>
    <rPh sb="12" eb="14">
      <t>ベッピョウ</t>
    </rPh>
    <rPh sb="17" eb="19">
      <t>サンショウ</t>
    </rPh>
    <rPh sb="21" eb="23">
      <t>キカン</t>
    </rPh>
    <rPh sb="23" eb="25">
      <t>シヨウ</t>
    </rPh>
    <rPh sb="25" eb="27">
      <t>ホセイ</t>
    </rPh>
    <rPh sb="27" eb="28">
      <t>リツ</t>
    </rPh>
    <rPh sb="30" eb="32">
      <t>ベッピョウ</t>
    </rPh>
    <rPh sb="35" eb="37">
      <t>サンショウ</t>
    </rPh>
    <rPh sb="39" eb="40">
      <t>セキ</t>
    </rPh>
    <phoneticPr fontId="2"/>
  </si>
  <si>
    <t>使用率　　補正値</t>
    <rPh sb="5" eb="7">
      <t>ホセイ</t>
    </rPh>
    <rPh sb="7" eb="8">
      <t>チ</t>
    </rPh>
    <phoneticPr fontId="2"/>
  </si>
  <si>
    <t>使用率補正は室使用率（【別表ｰ1】参照）と期間使用補正率（【別表ｰ2】参照）の積とする。</t>
    <rPh sb="3" eb="5">
      <t>ホセイ</t>
    </rPh>
    <rPh sb="6" eb="7">
      <t>シツ</t>
    </rPh>
    <rPh sb="12" eb="14">
      <t>ベッピョウ</t>
    </rPh>
    <rPh sb="17" eb="19">
      <t>サンショウ</t>
    </rPh>
    <rPh sb="21" eb="23">
      <t>キカン</t>
    </rPh>
    <rPh sb="23" eb="25">
      <t>シヨウ</t>
    </rPh>
    <rPh sb="25" eb="27">
      <t>ホセイ</t>
    </rPh>
    <rPh sb="27" eb="28">
      <t>リツ</t>
    </rPh>
    <rPh sb="30" eb="32">
      <t>ベッピョウ</t>
    </rPh>
    <rPh sb="35" eb="37">
      <t>サンショウ</t>
    </rPh>
    <rPh sb="39" eb="40">
      <t>セキ</t>
    </rPh>
    <phoneticPr fontId="2"/>
  </si>
  <si>
    <t>年間冷房負荷(夜間）＝Σ室別＊（Σ期間別平均負荷率＊使用日数＊使用率補正＊夜間最大日冷房負荷）</t>
    <rPh sb="0" eb="2">
      <t>ネンカン</t>
    </rPh>
    <rPh sb="2" eb="3">
      <t>レイ</t>
    </rPh>
    <rPh sb="3" eb="4">
      <t>レイボウ</t>
    </rPh>
    <rPh sb="4" eb="6">
      <t>フカ</t>
    </rPh>
    <rPh sb="7" eb="8">
      <t>ヤ</t>
    </rPh>
    <rPh sb="8" eb="9">
      <t>チュウカン</t>
    </rPh>
    <rPh sb="37" eb="39">
      <t>ヤカン</t>
    </rPh>
    <rPh sb="41" eb="42">
      <t>ニチ</t>
    </rPh>
    <phoneticPr fontId="2"/>
  </si>
  <si>
    <t>・各期間を通して日射量と外気温度の変化を考慮して方位別にこれを設定する。</t>
    <rPh sb="1" eb="4">
      <t>カクキカン</t>
    </rPh>
    <rPh sb="5" eb="6">
      <t>トオ</t>
    </rPh>
    <rPh sb="8" eb="10">
      <t>ニッシャ</t>
    </rPh>
    <rPh sb="10" eb="11">
      <t>リョウ</t>
    </rPh>
    <rPh sb="12" eb="14">
      <t>ガイキ</t>
    </rPh>
    <rPh sb="14" eb="16">
      <t>オンド</t>
    </rPh>
    <rPh sb="17" eb="19">
      <t>ヘンカ</t>
    </rPh>
    <rPh sb="20" eb="22">
      <t>コウリョ</t>
    </rPh>
    <rPh sb="24" eb="26">
      <t>ホウイ</t>
    </rPh>
    <rPh sb="26" eb="27">
      <t>ベツ</t>
    </rPh>
    <rPh sb="31" eb="33">
      <t>セッテイ</t>
    </rPh>
    <phoneticPr fontId="2"/>
  </si>
  <si>
    <t>・昼間と夜間とに各々別に算定する。</t>
    <rPh sb="1" eb="3">
      <t>ヒルマ</t>
    </rPh>
    <rPh sb="4" eb="6">
      <t>ヤカン</t>
    </rPh>
    <rPh sb="8" eb="10">
      <t>オノオノ</t>
    </rPh>
    <rPh sb="10" eb="11">
      <t>ベツ</t>
    </rPh>
    <rPh sb="12" eb="14">
      <t>サンテイ</t>
    </rPh>
    <phoneticPr fontId="2"/>
  </si>
  <si>
    <t>6)時間最大冷房負荷</t>
    <rPh sb="2" eb="4">
      <t>ジカン</t>
    </rPh>
    <rPh sb="4" eb="6">
      <t>サイダイ</t>
    </rPh>
    <rPh sb="6" eb="8">
      <t>レイボウ</t>
    </rPh>
    <phoneticPr fontId="2"/>
  </si>
  <si>
    <t>・要求水準書（各室の使用人員は【別表１】による）を基に各室負荷計算を行い設定する。また、この計算資料を提示すること。</t>
    <rPh sb="1" eb="3">
      <t>ヨウキュウ</t>
    </rPh>
    <rPh sb="3" eb="5">
      <t>スイジュン</t>
    </rPh>
    <rPh sb="5" eb="6">
      <t>ショ</t>
    </rPh>
    <rPh sb="16" eb="17">
      <t>ベツ</t>
    </rPh>
    <rPh sb="17" eb="18">
      <t>ヒョウ</t>
    </rPh>
    <rPh sb="25" eb="26">
      <t>モト</t>
    </rPh>
    <rPh sb="27" eb="29">
      <t>カクシツ</t>
    </rPh>
    <rPh sb="29" eb="31">
      <t>フカ</t>
    </rPh>
    <rPh sb="31" eb="33">
      <t>ケイサン</t>
    </rPh>
    <rPh sb="34" eb="35">
      <t>オコナ</t>
    </rPh>
    <rPh sb="36" eb="38">
      <t>セッテイ</t>
    </rPh>
    <rPh sb="46" eb="48">
      <t>ケイサンショ</t>
    </rPh>
    <rPh sb="48" eb="50">
      <t>シリョウ</t>
    </rPh>
    <rPh sb="51" eb="53">
      <t>テイジ</t>
    </rPh>
    <phoneticPr fontId="2"/>
  </si>
  <si>
    <t>・庇等の設置により太陽高度によっては日射負荷の最大が夏季以外に生じることもあるのでこれに留意する。</t>
    <rPh sb="1" eb="2">
      <t>ヒサシ</t>
    </rPh>
    <rPh sb="2" eb="3">
      <t>トウ</t>
    </rPh>
    <rPh sb="4" eb="6">
      <t>セッチ</t>
    </rPh>
    <rPh sb="9" eb="11">
      <t>タイヨウ</t>
    </rPh>
    <rPh sb="11" eb="13">
      <t>コウド</t>
    </rPh>
    <rPh sb="18" eb="20">
      <t>ニッシャ</t>
    </rPh>
    <rPh sb="20" eb="22">
      <t>フカ</t>
    </rPh>
    <rPh sb="23" eb="25">
      <t>サイダイ</t>
    </rPh>
    <rPh sb="26" eb="28">
      <t>カキ</t>
    </rPh>
    <rPh sb="28" eb="30">
      <t>イガイ</t>
    </rPh>
    <rPh sb="31" eb="32">
      <t>ショウ</t>
    </rPh>
    <rPh sb="37" eb="48">
      <t>アルタメ</t>
    </rPh>
    <phoneticPr fontId="2"/>
  </si>
  <si>
    <t>・ドラフトチャンバー等の排気による外気負荷は見込まない。但し、実験室等の使用状況から見込まれた定常換気量は外気負荷として算出する。</t>
    <rPh sb="10" eb="11">
      <t>トウ</t>
    </rPh>
    <rPh sb="12" eb="14">
      <t>ハイキ</t>
    </rPh>
    <rPh sb="17" eb="19">
      <t>ガイキ</t>
    </rPh>
    <rPh sb="19" eb="21">
      <t>フカ</t>
    </rPh>
    <rPh sb="22" eb="24">
      <t>ミコ</t>
    </rPh>
    <rPh sb="28" eb="29">
      <t>タダ</t>
    </rPh>
    <rPh sb="31" eb="34">
      <t>ジッケンシツ</t>
    </rPh>
    <rPh sb="34" eb="35">
      <t>トウ</t>
    </rPh>
    <rPh sb="36" eb="38">
      <t>シヨウ</t>
    </rPh>
    <rPh sb="38" eb="40">
      <t>ジョウキョウ</t>
    </rPh>
    <rPh sb="42" eb="44">
      <t>ミコ</t>
    </rPh>
    <rPh sb="47" eb="49">
      <t>テイジョウ</t>
    </rPh>
    <rPh sb="49" eb="52">
      <t>カンキリョウ</t>
    </rPh>
    <rPh sb="53" eb="55">
      <t>ガイキ</t>
    </rPh>
    <rPh sb="55" eb="57">
      <t>フカ</t>
    </rPh>
    <phoneticPr fontId="2"/>
  </si>
  <si>
    <t>・内部発熱として実験機器等は定格出力に稼動率を乗じて算出し、電動機効率や負荷率を無視する。尚、稼動率は一律30％とする。</t>
    <rPh sb="1" eb="3">
      <t>ナイブ</t>
    </rPh>
    <rPh sb="3" eb="5">
      <t>ハツネツ</t>
    </rPh>
    <rPh sb="8" eb="10">
      <t>ジッケン</t>
    </rPh>
    <rPh sb="10" eb="12">
      <t>キキ</t>
    </rPh>
    <rPh sb="12" eb="13">
      <t>トウ</t>
    </rPh>
    <rPh sb="14" eb="15">
      <t>テイガク</t>
    </rPh>
    <rPh sb="15" eb="16">
      <t>カク</t>
    </rPh>
    <rPh sb="16" eb="18">
      <t>シュツリョク</t>
    </rPh>
    <rPh sb="19" eb="21">
      <t>カドウ</t>
    </rPh>
    <rPh sb="21" eb="22">
      <t>リツ</t>
    </rPh>
    <rPh sb="23" eb="24">
      <t>ジョウ</t>
    </rPh>
    <rPh sb="30" eb="33">
      <t>デンドウキ</t>
    </rPh>
    <rPh sb="33" eb="35">
      <t>コウリツ</t>
    </rPh>
    <rPh sb="36" eb="38">
      <t>フカ</t>
    </rPh>
    <rPh sb="38" eb="39">
      <t>リツ</t>
    </rPh>
    <rPh sb="40" eb="42">
      <t>ムシ</t>
    </rPh>
    <rPh sb="45" eb="46">
      <t>ナオ</t>
    </rPh>
    <rPh sb="47" eb="49">
      <t>カドウ</t>
    </rPh>
    <rPh sb="49" eb="50">
      <t>リツ</t>
    </rPh>
    <rPh sb="51" eb="53">
      <t>イチリツ</t>
    </rPh>
    <phoneticPr fontId="2"/>
  </si>
  <si>
    <t>7)時間最大暖房負荷</t>
    <rPh sb="2" eb="4">
      <t>ジカン</t>
    </rPh>
    <rPh sb="4" eb="6">
      <t>サイダイ</t>
    </rPh>
    <rPh sb="6" eb="7">
      <t>ダン</t>
    </rPh>
    <rPh sb="7" eb="8">
      <t>レイボウ</t>
    </rPh>
    <phoneticPr fontId="2"/>
  </si>
  <si>
    <t>8)時間平均負荷率</t>
    <rPh sb="2" eb="4">
      <t>ジカン</t>
    </rPh>
    <rPh sb="4" eb="6">
      <t>ヘイキン</t>
    </rPh>
    <rPh sb="6" eb="8">
      <t>フカ</t>
    </rPh>
    <rPh sb="8" eb="9">
      <t>リツ</t>
    </rPh>
    <phoneticPr fontId="2"/>
  </si>
  <si>
    <t>・一日使用時間帯を通して日射量と外気温度の変化を考慮して方位別に設定する。</t>
    <rPh sb="1" eb="3">
      <t>イチニチ</t>
    </rPh>
    <rPh sb="3" eb="5">
      <t>シヨウ</t>
    </rPh>
    <rPh sb="5" eb="7">
      <t>ジカン</t>
    </rPh>
    <rPh sb="7" eb="8">
      <t>タイ</t>
    </rPh>
    <rPh sb="9" eb="10">
      <t>トオ</t>
    </rPh>
    <rPh sb="12" eb="14">
      <t>ニッシャ</t>
    </rPh>
    <rPh sb="14" eb="15">
      <t>リョウ</t>
    </rPh>
    <rPh sb="16" eb="18">
      <t>ガイキ</t>
    </rPh>
    <rPh sb="18" eb="20">
      <t>オンド</t>
    </rPh>
    <rPh sb="21" eb="23">
      <t>ヘンカ</t>
    </rPh>
    <rPh sb="24" eb="26">
      <t>コウリョ</t>
    </rPh>
    <rPh sb="28" eb="30">
      <t>ホウイ</t>
    </rPh>
    <rPh sb="30" eb="31">
      <t>ベツ</t>
    </rPh>
    <rPh sb="32" eb="34">
      <t>セッテイ</t>
    </rPh>
    <phoneticPr fontId="2"/>
  </si>
  <si>
    <t>・時間最大負荷に一日使用時間と時間平均負荷を掛けた値とする。</t>
    <rPh sb="1" eb="3">
      <t>ジカン</t>
    </rPh>
    <rPh sb="3" eb="5">
      <t>サイダイ</t>
    </rPh>
    <rPh sb="5" eb="7">
      <t>フカ</t>
    </rPh>
    <rPh sb="8" eb="9">
      <t>１</t>
    </rPh>
    <rPh sb="9" eb="10">
      <t>１ニチ</t>
    </rPh>
    <rPh sb="10" eb="12">
      <t>シヨウ</t>
    </rPh>
    <rPh sb="12" eb="14">
      <t>ジカン</t>
    </rPh>
    <rPh sb="15" eb="17">
      <t>ジカン</t>
    </rPh>
    <rPh sb="17" eb="19">
      <t>ヘイキン</t>
    </rPh>
    <rPh sb="19" eb="21">
      <t>フカ</t>
    </rPh>
    <rPh sb="22" eb="23">
      <t>カ</t>
    </rPh>
    <rPh sb="25" eb="26">
      <t>アタイ</t>
    </rPh>
    <phoneticPr fontId="2"/>
  </si>
  <si>
    <t>9)使用時間</t>
    <rPh sb="2" eb="4">
      <t>シヨウ</t>
    </rPh>
    <rPh sb="4" eb="5">
      <t>ジ</t>
    </rPh>
    <rPh sb="5" eb="6">
      <t>キカン</t>
    </rPh>
    <phoneticPr fontId="2"/>
  </si>
  <si>
    <t>4）冷房･暖房期間別平均負荷率：当該室若しくは設定した系統における期間別平均負荷の加重平均値とする。</t>
    <rPh sb="2" eb="4">
      <t>レイボウ</t>
    </rPh>
    <rPh sb="5" eb="7">
      <t>ダンボウ</t>
    </rPh>
    <rPh sb="7" eb="8">
      <t>キ</t>
    </rPh>
    <rPh sb="8" eb="9">
      <t>ネンカン</t>
    </rPh>
    <rPh sb="9" eb="10">
      <t>ベツ</t>
    </rPh>
    <rPh sb="10" eb="12">
      <t>ヘイキン</t>
    </rPh>
    <rPh sb="12" eb="14">
      <t>フカ</t>
    </rPh>
    <rPh sb="14" eb="15">
      <t>リツ</t>
    </rPh>
    <rPh sb="35" eb="36">
      <t>ベツ</t>
    </rPh>
    <rPh sb="41" eb="42">
      <t>カ</t>
    </rPh>
    <phoneticPr fontId="2"/>
  </si>
  <si>
    <t>熱源補機及び熱搬送（以下、熱源補機等）におけるエネルギー消費量（電力量）は原則として下記の計算式を基本に算出すること。</t>
    <rPh sb="0" eb="2">
      <t>ネツゲン</t>
    </rPh>
    <rPh sb="2" eb="3">
      <t>ホ</t>
    </rPh>
    <rPh sb="3" eb="4">
      <t>キ</t>
    </rPh>
    <rPh sb="4" eb="5">
      <t>オヨ</t>
    </rPh>
    <rPh sb="6" eb="7">
      <t>ネツ</t>
    </rPh>
    <rPh sb="7" eb="9">
      <t>ハンソウ</t>
    </rPh>
    <rPh sb="10" eb="12">
      <t>イカ</t>
    </rPh>
    <rPh sb="13" eb="15">
      <t>ネツゲン</t>
    </rPh>
    <rPh sb="15" eb="16">
      <t>ホ</t>
    </rPh>
    <rPh sb="16" eb="17">
      <t>キ</t>
    </rPh>
    <rPh sb="17" eb="18">
      <t>トウ</t>
    </rPh>
    <rPh sb="28" eb="30">
      <t>ショウヒ</t>
    </rPh>
    <rPh sb="30" eb="31">
      <t>リョウ</t>
    </rPh>
    <rPh sb="32" eb="34">
      <t>デンリョク</t>
    </rPh>
    <rPh sb="34" eb="35">
      <t>リョウ</t>
    </rPh>
    <rPh sb="37" eb="39">
      <t>ゲンソク</t>
    </rPh>
    <rPh sb="42" eb="44">
      <t>カキ</t>
    </rPh>
    <rPh sb="45" eb="47">
      <t>ケイサン</t>
    </rPh>
    <rPh sb="47" eb="48">
      <t>シキ</t>
    </rPh>
    <rPh sb="49" eb="51">
      <t>キホン</t>
    </rPh>
    <phoneticPr fontId="2"/>
  </si>
  <si>
    <t>＝Σ（熱源補機等の冷房時定格電動機出力＊冷房期間別運転時間</t>
    <rPh sb="5" eb="6">
      <t>ホ</t>
    </rPh>
    <rPh sb="6" eb="7">
      <t>キ</t>
    </rPh>
    <rPh sb="7" eb="8">
      <t>トウ</t>
    </rPh>
    <rPh sb="9" eb="11">
      <t>レイボウ</t>
    </rPh>
    <rPh sb="11" eb="12">
      <t>ジ</t>
    </rPh>
    <rPh sb="12" eb="14">
      <t>テイカク</t>
    </rPh>
    <rPh sb="14" eb="17">
      <t>デンドウキ</t>
    </rPh>
    <rPh sb="17" eb="19">
      <t>シュツリョク</t>
    </rPh>
    <rPh sb="20" eb="22">
      <t>レイボウ</t>
    </rPh>
    <rPh sb="22" eb="24">
      <t>キカン</t>
    </rPh>
    <rPh sb="24" eb="25">
      <t>ベツ</t>
    </rPh>
    <rPh sb="25" eb="27">
      <t>ウンテン</t>
    </rPh>
    <rPh sb="27" eb="29">
      <t>ジカン</t>
    </rPh>
    <phoneticPr fontId="2"/>
  </si>
  <si>
    <t>＋熱源補機等の暖房時定格電動機出力＊暖房期間別運転時間）</t>
    <rPh sb="3" eb="4">
      <t>ホ</t>
    </rPh>
    <rPh sb="5" eb="6">
      <t>トウ</t>
    </rPh>
    <rPh sb="7" eb="8">
      <t>ダン</t>
    </rPh>
    <rPh sb="11" eb="12">
      <t>カク</t>
    </rPh>
    <rPh sb="12" eb="15">
      <t>デンドウキ</t>
    </rPh>
    <rPh sb="15" eb="17">
      <t>シュツリョク</t>
    </rPh>
    <rPh sb="18" eb="19">
      <t>ダン</t>
    </rPh>
    <rPh sb="20" eb="22">
      <t>キカン</t>
    </rPh>
    <rPh sb="22" eb="23">
      <t>ベツ</t>
    </rPh>
    <phoneticPr fontId="2"/>
  </si>
  <si>
    <t>1）熱源補機等の機器はポンプ・空調機とする。尚、直吹型空調機の送風機もこれに含める。</t>
    <rPh sb="6" eb="7">
      <t>トウ</t>
    </rPh>
    <rPh sb="8" eb="10">
      <t>キキ</t>
    </rPh>
    <rPh sb="15" eb="18">
      <t>クウチョウキ</t>
    </rPh>
    <rPh sb="22" eb="23">
      <t>ナオ</t>
    </rPh>
    <rPh sb="24" eb="25">
      <t>チョク</t>
    </rPh>
    <rPh sb="25" eb="26">
      <t>フ</t>
    </rPh>
    <rPh sb="26" eb="27">
      <t>ガタ</t>
    </rPh>
    <rPh sb="27" eb="30">
      <t>クウチョウキ</t>
    </rPh>
    <rPh sb="31" eb="34">
      <t>ソウフウキ</t>
    </rPh>
    <rPh sb="38" eb="39">
      <t>フク</t>
    </rPh>
    <phoneticPr fontId="2"/>
  </si>
  <si>
    <t>4）熱源補機等に使用するポンプ及びファンの電動機出力は下記の条件を基に算出すること。</t>
    <rPh sb="2" eb="4">
      <t>ネツゲン</t>
    </rPh>
    <rPh sb="4" eb="5">
      <t>ホ</t>
    </rPh>
    <rPh sb="5" eb="6">
      <t>キ</t>
    </rPh>
    <rPh sb="6" eb="7">
      <t>トウ</t>
    </rPh>
    <rPh sb="8" eb="10">
      <t>シヨウ</t>
    </rPh>
    <rPh sb="15" eb="16">
      <t>オヨ</t>
    </rPh>
    <rPh sb="21" eb="24">
      <t>デンドウキ</t>
    </rPh>
    <rPh sb="24" eb="26">
      <t>シュツリョク</t>
    </rPh>
    <rPh sb="27" eb="29">
      <t>カキ</t>
    </rPh>
    <rPh sb="30" eb="32">
      <t>ジョウケン</t>
    </rPh>
    <rPh sb="33" eb="34">
      <t>モト</t>
    </rPh>
    <phoneticPr fontId="2"/>
  </si>
  <si>
    <t>・インバーター制御の場合、期間別熱負荷量（期間別平均負荷率と使用率補正値を考慮したもの）を基に低減する。</t>
    <rPh sb="7" eb="9">
      <t>セイギョ</t>
    </rPh>
    <rPh sb="10" eb="12">
      <t>バアイ</t>
    </rPh>
    <rPh sb="13" eb="15">
      <t>キカン</t>
    </rPh>
    <rPh sb="15" eb="16">
      <t>ベツ</t>
    </rPh>
    <rPh sb="16" eb="17">
      <t>ネツ</t>
    </rPh>
    <rPh sb="17" eb="19">
      <t>フカ</t>
    </rPh>
    <rPh sb="19" eb="20">
      <t>リョウ</t>
    </rPh>
    <rPh sb="21" eb="23">
      <t>キカン</t>
    </rPh>
    <rPh sb="23" eb="24">
      <t>ベツ</t>
    </rPh>
    <rPh sb="24" eb="26">
      <t>ヘイキン</t>
    </rPh>
    <rPh sb="26" eb="28">
      <t>フカ</t>
    </rPh>
    <rPh sb="28" eb="29">
      <t>リツ</t>
    </rPh>
    <rPh sb="30" eb="32">
      <t>シヨウ</t>
    </rPh>
    <rPh sb="32" eb="33">
      <t>リツ</t>
    </rPh>
    <rPh sb="33" eb="35">
      <t>ホセイ</t>
    </rPh>
    <rPh sb="35" eb="36">
      <t>チ</t>
    </rPh>
    <rPh sb="37" eb="39">
      <t>コウリョ</t>
    </rPh>
    <rPh sb="45" eb="46">
      <t>モト</t>
    </rPh>
    <rPh sb="47" eb="49">
      <t>テイゲン</t>
    </rPh>
    <phoneticPr fontId="2"/>
  </si>
  <si>
    <t>・全圧は静圧損失計算で求めた値を採用する。静圧損失計算では機器損失等の計算値を示し算出したものとする。尚、ダクト損失はその局部抵抗を含めた圧力損失を一律1.5Pa/ｍとして算出する。</t>
    <rPh sb="1" eb="3">
      <t>ゼンアツ</t>
    </rPh>
    <rPh sb="4" eb="6">
      <t>セイアツ</t>
    </rPh>
    <rPh sb="6" eb="8">
      <t>ソンシツ</t>
    </rPh>
    <rPh sb="8" eb="10">
      <t>ケイサン</t>
    </rPh>
    <rPh sb="11" eb="12">
      <t>モト</t>
    </rPh>
    <rPh sb="14" eb="15">
      <t>アタイ</t>
    </rPh>
    <rPh sb="16" eb="18">
      <t>サイヨウ</t>
    </rPh>
    <rPh sb="21" eb="23">
      <t>セイアツ</t>
    </rPh>
    <rPh sb="23" eb="25">
      <t>ソンシツ</t>
    </rPh>
    <rPh sb="25" eb="27">
      <t>ケイサン</t>
    </rPh>
    <rPh sb="56" eb="58">
      <t>ソンシツ</t>
    </rPh>
    <rPh sb="61" eb="62">
      <t>キョクショ</t>
    </rPh>
    <rPh sb="62" eb="63">
      <t>ブ</t>
    </rPh>
    <rPh sb="63" eb="65">
      <t>テイコウ</t>
    </rPh>
    <rPh sb="66" eb="67">
      <t>フク</t>
    </rPh>
    <rPh sb="69" eb="71">
      <t>アツリョク</t>
    </rPh>
    <rPh sb="71" eb="73">
      <t>ソンシツ</t>
    </rPh>
    <rPh sb="74" eb="76">
      <t>イチリツ</t>
    </rPh>
    <rPh sb="86" eb="88">
      <t>サンシュツ</t>
    </rPh>
    <phoneticPr fontId="2"/>
  </si>
  <si>
    <t>・送風機効率は一律55％とする。</t>
    <rPh sb="1" eb="4">
      <t>ソウフウキ</t>
    </rPh>
    <rPh sb="4" eb="6">
      <t>コウリツ</t>
    </rPh>
    <rPh sb="7" eb="9">
      <t>イチリツ</t>
    </rPh>
    <phoneticPr fontId="2"/>
  </si>
  <si>
    <t>・風量は各種法的基準や実験室等の使用状況を考慮した必要換気量計算を示し、これを基に算出する。</t>
    <rPh sb="1" eb="2">
      <t>ソウフウ</t>
    </rPh>
    <rPh sb="2" eb="3">
      <t>スイリョウ</t>
    </rPh>
    <rPh sb="4" eb="6">
      <t>カクシュ</t>
    </rPh>
    <rPh sb="6" eb="8">
      <t>ホウテキ</t>
    </rPh>
    <rPh sb="8" eb="10">
      <t>キジュン</t>
    </rPh>
    <rPh sb="11" eb="14">
      <t>ジッケンシツ</t>
    </rPh>
    <rPh sb="14" eb="15">
      <t>トウ</t>
    </rPh>
    <rPh sb="16" eb="18">
      <t>シヨウ</t>
    </rPh>
    <rPh sb="18" eb="20">
      <t>ジョウキョウ</t>
    </rPh>
    <rPh sb="21" eb="23">
      <t>コウリョ</t>
    </rPh>
    <rPh sb="25" eb="27">
      <t>ヒツヨウ</t>
    </rPh>
    <rPh sb="27" eb="30">
      <t>カンキリョウ</t>
    </rPh>
    <rPh sb="30" eb="32">
      <t>ケイサン</t>
    </rPh>
    <rPh sb="33" eb="34">
      <t>シメ</t>
    </rPh>
    <rPh sb="39" eb="40">
      <t>モト</t>
    </rPh>
    <rPh sb="41" eb="43">
      <t>サンシュツ</t>
    </rPh>
    <phoneticPr fontId="2"/>
  </si>
  <si>
    <t>・インバーター制御の場合、期間別平均負荷率を基に低減する。</t>
    <rPh sb="7" eb="9">
      <t>セイギョ</t>
    </rPh>
    <rPh sb="10" eb="12">
      <t>バアイ</t>
    </rPh>
    <rPh sb="13" eb="15">
      <t>キカン</t>
    </rPh>
    <rPh sb="15" eb="16">
      <t>ベツ</t>
    </rPh>
    <rPh sb="16" eb="18">
      <t>ヘイキン</t>
    </rPh>
    <rPh sb="18" eb="20">
      <t>フカ</t>
    </rPh>
    <rPh sb="20" eb="21">
      <t>リツ</t>
    </rPh>
    <rPh sb="22" eb="23">
      <t>モト</t>
    </rPh>
    <rPh sb="24" eb="26">
      <t>テイゲン</t>
    </rPh>
    <phoneticPr fontId="2"/>
  </si>
  <si>
    <t>給水量＝Σ（冷却塔の定格循環水量＊冷房期間運転時間＊1.0％）</t>
    <rPh sb="0" eb="2">
      <t>キュウスイ</t>
    </rPh>
    <rPh sb="11" eb="12">
      <t>カク</t>
    </rPh>
    <phoneticPr fontId="2"/>
  </si>
  <si>
    <t>2）補給水率は１％とする。</t>
    <rPh sb="2" eb="3">
      <t>ホ</t>
    </rPh>
    <rPh sb="3" eb="5">
      <t>キュウスイ</t>
    </rPh>
    <rPh sb="5" eb="6">
      <t>リツ</t>
    </rPh>
    <phoneticPr fontId="2"/>
  </si>
  <si>
    <t>Ａ.</t>
    <phoneticPr fontId="2"/>
  </si>
  <si>
    <t>初期設備費</t>
    <rPh sb="0" eb="2">
      <t>ショキ</t>
    </rPh>
    <rPh sb="2" eb="5">
      <t>セツビヒ</t>
    </rPh>
    <phoneticPr fontId="2"/>
  </si>
  <si>
    <t>Ｂ.</t>
    <phoneticPr fontId="2"/>
  </si>
  <si>
    <t>Ｃ.</t>
    <phoneticPr fontId="2"/>
  </si>
  <si>
    <t>Ｄ.</t>
    <phoneticPr fontId="2"/>
  </si>
  <si>
    <t>運用管理費</t>
    <rPh sb="0" eb="2">
      <t>ウンヨウ</t>
    </rPh>
    <rPh sb="2" eb="4">
      <t>カンリ</t>
    </rPh>
    <rPh sb="4" eb="5">
      <t>ヒ</t>
    </rPh>
    <phoneticPr fontId="2"/>
  </si>
  <si>
    <t>Ｆ.</t>
    <phoneticPr fontId="2"/>
  </si>
  <si>
    <t>保守管理費</t>
    <rPh sb="0" eb="2">
      <t>ホシュ</t>
    </rPh>
    <rPh sb="2" eb="4">
      <t>カンリ</t>
    </rPh>
    <rPh sb="4" eb="5">
      <t>ヒ</t>
    </rPh>
    <phoneticPr fontId="2"/>
  </si>
  <si>
    <t>年間熱負荷係数（ＰＡＬ）と空調ｴﾈﾙｷﾞｰ消費係数（ＣＥＣ）を示し、これを踏まえて算出された生涯費用を考察を以下に簡潔に記載する。</t>
    <rPh sb="0" eb="2">
      <t>ネンカン</t>
    </rPh>
    <rPh sb="2" eb="3">
      <t>ネツ</t>
    </rPh>
    <rPh sb="3" eb="5">
      <t>フカ</t>
    </rPh>
    <rPh sb="5" eb="7">
      <t>ケイスウ</t>
    </rPh>
    <rPh sb="13" eb="15">
      <t>クウチョウ</t>
    </rPh>
    <rPh sb="21" eb="23">
      <t>ショウヒ</t>
    </rPh>
    <rPh sb="23" eb="25">
      <t>ケイスウ</t>
    </rPh>
    <rPh sb="31" eb="32">
      <t>シメ</t>
    </rPh>
    <rPh sb="37" eb="38">
      <t>フ</t>
    </rPh>
    <rPh sb="41" eb="42">
      <t>ダ</t>
    </rPh>
    <rPh sb="57" eb="59">
      <t>カンケツ</t>
    </rPh>
    <phoneticPr fontId="21"/>
  </si>
  <si>
    <t>機器ごとに計上する。</t>
    <rPh sb="0" eb="2">
      <t>キキ</t>
    </rPh>
    <rPh sb="5" eb="7">
      <t>ケイジョウ</t>
    </rPh>
    <phoneticPr fontId="21"/>
  </si>
  <si>
    <t>直接工事費に対する比率で算出する。</t>
    <rPh sb="0" eb="2">
      <t>チョクセツ</t>
    </rPh>
    <rPh sb="2" eb="5">
      <t>コウジヒ</t>
    </rPh>
    <rPh sb="6" eb="7">
      <t>タイ</t>
    </rPh>
    <rPh sb="9" eb="11">
      <t>ヒリツ</t>
    </rPh>
    <rPh sb="12" eb="14">
      <t>サンシュツ</t>
    </rPh>
    <phoneticPr fontId="2"/>
  </si>
  <si>
    <t>純工事費に対する比率で算出する。</t>
    <rPh sb="0" eb="1">
      <t>ジュン</t>
    </rPh>
    <rPh sb="1" eb="4">
      <t>コウジヒ</t>
    </rPh>
    <rPh sb="5" eb="6">
      <t>タイ</t>
    </rPh>
    <rPh sb="8" eb="10">
      <t>ヒリツ</t>
    </rPh>
    <phoneticPr fontId="2"/>
  </si>
  <si>
    <t>工事原価に対する比率で算出する。</t>
    <rPh sb="0" eb="4">
      <t>コウジヒ</t>
    </rPh>
    <rPh sb="5" eb="6">
      <t>タイ</t>
    </rPh>
    <rPh sb="8" eb="10">
      <t>ヒリツ</t>
    </rPh>
    <phoneticPr fontId="2"/>
  </si>
  <si>
    <t>様式11</t>
    <rPh sb="0" eb="2">
      <t>ヨウシキ</t>
    </rPh>
    <phoneticPr fontId="21"/>
  </si>
  <si>
    <t>様式11</t>
    <rPh sb="0" eb="2">
      <t>ヨウシキ</t>
    </rPh>
    <phoneticPr fontId="21"/>
  </si>
  <si>
    <t>機器ごとに計上する。</t>
    <rPh sb="0" eb="2">
      <t>キキ</t>
    </rPh>
    <rPh sb="5" eb="7">
      <t>ケイジョウ</t>
    </rPh>
    <phoneticPr fontId="21"/>
  </si>
  <si>
    <t>用途別に表記する。</t>
    <rPh sb="4" eb="6">
      <t>ヒョウキ</t>
    </rPh>
    <phoneticPr fontId="21"/>
  </si>
  <si>
    <t>(百万円)</t>
    <rPh sb="1" eb="3">
      <t>ヒャクマン</t>
    </rPh>
    <rPh sb="3" eb="4">
      <t>エン</t>
    </rPh>
    <phoneticPr fontId="21"/>
  </si>
  <si>
    <t>１００年間（百万円未満四捨五入）</t>
    <rPh sb="3" eb="5">
      <t>ネンカン</t>
    </rPh>
    <rPh sb="6" eb="8">
      <t>ヒャクマン</t>
    </rPh>
    <rPh sb="8" eb="9">
      <t>エン</t>
    </rPh>
    <rPh sb="9" eb="11">
      <t>ミマン</t>
    </rPh>
    <rPh sb="11" eb="15">
      <t>シシャゴニュウ</t>
    </rPh>
    <phoneticPr fontId="21"/>
  </si>
  <si>
    <t>熱源主機電動機出力</t>
    <rPh sb="0" eb="2">
      <t>ネツゲン</t>
    </rPh>
    <rPh sb="2" eb="3">
      <t>シュ</t>
    </rPh>
    <rPh sb="3" eb="4">
      <t>キ</t>
    </rPh>
    <rPh sb="4" eb="7">
      <t>デンドウキ</t>
    </rPh>
    <rPh sb="7" eb="8">
      <t>シュツ</t>
    </rPh>
    <rPh sb="8" eb="9">
      <t>チカラ</t>
    </rPh>
    <phoneticPr fontId="21"/>
  </si>
  <si>
    <t>換気機器電動機出力</t>
    <rPh sb="0" eb="2">
      <t>カンキ</t>
    </rPh>
    <rPh sb="2" eb="3">
      <t>キ</t>
    </rPh>
    <rPh sb="3" eb="4">
      <t>キ</t>
    </rPh>
    <rPh sb="4" eb="7">
      <t>デンドウキ</t>
    </rPh>
    <rPh sb="7" eb="8">
      <t>シュツ</t>
    </rPh>
    <rPh sb="8" eb="9">
      <t>チカラ</t>
    </rPh>
    <phoneticPr fontId="21"/>
  </si>
  <si>
    <t>様式8</t>
    <rPh sb="0" eb="2">
      <t>ヨウシキ</t>
    </rPh>
    <phoneticPr fontId="21"/>
  </si>
  <si>
    <t>様式9</t>
    <rPh sb="0" eb="2">
      <t>ヨウシキ</t>
    </rPh>
    <phoneticPr fontId="21"/>
  </si>
  <si>
    <t>様式10</t>
    <rPh sb="0" eb="2">
      <t>ヨウシキ</t>
    </rPh>
    <phoneticPr fontId="21"/>
  </si>
  <si>
    <t>様式11</t>
    <rPh sb="0" eb="2">
      <t>ヨウシキ</t>
    </rPh>
    <phoneticPr fontId="21"/>
  </si>
  <si>
    <t>単価</t>
    <rPh sb="0" eb="2">
      <t>タンカ</t>
    </rPh>
    <phoneticPr fontId="21"/>
  </si>
  <si>
    <t>月</t>
    <rPh sb="0" eb="1">
      <t>ツキ</t>
    </rPh>
    <phoneticPr fontId="21"/>
  </si>
  <si>
    <t>円/年</t>
    <rPh sb="0" eb="1">
      <t>エン</t>
    </rPh>
    <rPh sb="2" eb="3">
      <t>ネン</t>
    </rPh>
    <phoneticPr fontId="21"/>
  </si>
  <si>
    <t>熱源ｴﾈﾙｷﾞｰ消費量(冷房)</t>
    <rPh sb="0" eb="2">
      <t>ネツゲン</t>
    </rPh>
    <rPh sb="8" eb="11">
      <t>ショウヒリョウ</t>
    </rPh>
    <rPh sb="12" eb="14">
      <t>レイボウ</t>
    </rPh>
    <phoneticPr fontId="21"/>
  </si>
  <si>
    <t>熱源ｴﾈﾙｷﾞｰ消費量(暖房)</t>
    <rPh sb="0" eb="2">
      <t>ネツゲン</t>
    </rPh>
    <rPh sb="8" eb="11">
      <t>ショウヒリョウ</t>
    </rPh>
    <rPh sb="12" eb="14">
      <t>ダンボウ</t>
    </rPh>
    <phoneticPr fontId="21"/>
  </si>
  <si>
    <t>熱源主機におけるｴﾈﾙｷﾞｰ消費量(冷房)</t>
    <rPh sb="0" eb="2">
      <t>ネツゲン</t>
    </rPh>
    <rPh sb="2" eb="3">
      <t>シュ</t>
    </rPh>
    <rPh sb="3" eb="4">
      <t>キ</t>
    </rPh>
    <rPh sb="14" eb="17">
      <t>ショウヒリョウ</t>
    </rPh>
    <phoneticPr fontId="21"/>
  </si>
  <si>
    <t>熱源主機におけるｴﾈﾙｷﾞｰ消費量(暖房)</t>
    <rPh sb="0" eb="2">
      <t>ネツゲン</t>
    </rPh>
    <rPh sb="2" eb="3">
      <t>シュ</t>
    </rPh>
    <rPh sb="3" eb="4">
      <t>キ</t>
    </rPh>
    <rPh sb="14" eb="17">
      <t>ショウヒリョウ</t>
    </rPh>
    <rPh sb="18" eb="19">
      <t>ダン</t>
    </rPh>
    <phoneticPr fontId="21"/>
  </si>
  <si>
    <t>熱源補機におけるｴﾈﾙｷﾞｰ消費量(冷房)</t>
    <rPh sb="0" eb="2">
      <t>ネツゲン</t>
    </rPh>
    <rPh sb="2" eb="3">
      <t>ホ</t>
    </rPh>
    <rPh sb="3" eb="4">
      <t>キ</t>
    </rPh>
    <rPh sb="14" eb="17">
      <t>ショウヒリョウ</t>
    </rPh>
    <phoneticPr fontId="21"/>
  </si>
  <si>
    <t>熱源補機におけるｴﾈﾙｷﾞｰ消費量(暖房)</t>
    <rPh sb="0" eb="2">
      <t>ネツゲン</t>
    </rPh>
    <rPh sb="2" eb="3">
      <t>ホ</t>
    </rPh>
    <rPh sb="3" eb="4">
      <t>キ</t>
    </rPh>
    <rPh sb="14" eb="17">
      <t>ショウヒリョウ</t>
    </rPh>
    <rPh sb="18" eb="19">
      <t>ダン</t>
    </rPh>
    <phoneticPr fontId="21"/>
  </si>
  <si>
    <t>様式13</t>
    <rPh sb="0" eb="2">
      <t>ヨウシキ</t>
    </rPh>
    <phoneticPr fontId="21"/>
  </si>
  <si>
    <t>kＷ</t>
    <phoneticPr fontId="21"/>
  </si>
  <si>
    <t>kＷh/年</t>
    <rPh sb="4" eb="5">
      <t>ネン</t>
    </rPh>
    <phoneticPr fontId="21"/>
  </si>
  <si>
    <t>円/kＷh</t>
    <rPh sb="0" eb="1">
      <t>エン</t>
    </rPh>
    <phoneticPr fontId="21"/>
  </si>
  <si>
    <t>消費税割増</t>
    <rPh sb="0" eb="3">
      <t>ショウヒゼイ</t>
    </rPh>
    <rPh sb="3" eb="5">
      <t>ワリマシ</t>
    </rPh>
    <phoneticPr fontId="21"/>
  </si>
  <si>
    <r>
      <t>Nｍ</t>
    </r>
    <r>
      <rPr>
        <vertAlign val="superscript"/>
        <sz val="9"/>
        <rFont val="ＭＳ 明朝"/>
        <family val="1"/>
        <charset val="128"/>
      </rPr>
      <t>3</t>
    </r>
    <r>
      <rPr>
        <sz val="9"/>
        <rFont val="ＭＳ 明朝"/>
        <family val="1"/>
        <charset val="128"/>
      </rPr>
      <t>/年</t>
    </r>
    <rPh sb="4" eb="5">
      <t>ネン</t>
    </rPh>
    <phoneticPr fontId="21"/>
  </si>
  <si>
    <t>水道料金</t>
    <rPh sb="0" eb="2">
      <t>スイドウ</t>
    </rPh>
    <rPh sb="2" eb="4">
      <t>リョウキン</t>
    </rPh>
    <phoneticPr fontId="21"/>
  </si>
  <si>
    <t>冷却塔補給水量</t>
    <rPh sb="0" eb="3">
      <t>レイキャクトウ</t>
    </rPh>
    <rPh sb="3" eb="5">
      <t>ホキュウ</t>
    </rPh>
    <rPh sb="5" eb="7">
      <t>スイリョウ</t>
    </rPh>
    <phoneticPr fontId="21"/>
  </si>
  <si>
    <r>
      <t>ｍ</t>
    </r>
    <r>
      <rPr>
        <vertAlign val="superscript"/>
        <sz val="9"/>
        <rFont val="ＭＳ 明朝"/>
        <family val="1"/>
        <charset val="128"/>
      </rPr>
      <t>3</t>
    </r>
    <r>
      <rPr>
        <sz val="9"/>
        <rFont val="ＭＳ 明朝"/>
        <family val="1"/>
        <charset val="128"/>
      </rPr>
      <t>/年</t>
    </r>
    <rPh sb="3" eb="4">
      <t>ネン</t>
    </rPh>
    <phoneticPr fontId="21"/>
  </si>
  <si>
    <t>換気におけるｴﾈﾙｷﾞｰ消費量</t>
    <rPh sb="0" eb="2">
      <t>カンキ</t>
    </rPh>
    <rPh sb="12" eb="15">
      <t>ショウヒリョウ</t>
    </rPh>
    <phoneticPr fontId="21"/>
  </si>
  <si>
    <t>様式12</t>
    <rPh sb="0" eb="2">
      <t>ヨウシキ</t>
    </rPh>
    <phoneticPr fontId="21"/>
  </si>
  <si>
    <t>（百万円未満四捨五入）</t>
  </si>
  <si>
    <t>年間エネルギー費　　合計　　</t>
    <rPh sb="0" eb="2">
      <t>ネンカン</t>
    </rPh>
    <phoneticPr fontId="21"/>
  </si>
  <si>
    <t>生涯エネルギー費　　合計　　</t>
    <rPh sb="0" eb="2">
      <t>ショウガイ</t>
    </rPh>
    <phoneticPr fontId="21"/>
  </si>
  <si>
    <t>百万円/年</t>
    <rPh sb="0" eb="3">
      <t>ヒャクマンエン</t>
    </rPh>
    <rPh sb="4" eb="5">
      <t>ネン</t>
    </rPh>
    <phoneticPr fontId="21"/>
  </si>
  <si>
    <t>百万円未満四捨五入</t>
  </si>
  <si>
    <t>廃棄　処分率</t>
    <rPh sb="0" eb="2">
      <t>ハイキ</t>
    </rPh>
    <rPh sb="3" eb="5">
      <t>ショブン</t>
    </rPh>
    <rPh sb="5" eb="6">
      <t>リツ</t>
    </rPh>
    <phoneticPr fontId="21"/>
  </si>
  <si>
    <t>点検項目</t>
    <rPh sb="0" eb="1">
      <t>テン</t>
    </rPh>
    <rPh sb="1" eb="2">
      <t>ケン</t>
    </rPh>
    <rPh sb="2" eb="3">
      <t>コウ</t>
    </rPh>
    <rPh sb="3" eb="4">
      <t>メ</t>
    </rPh>
    <phoneticPr fontId="21"/>
  </si>
  <si>
    <t>小計</t>
    <rPh sb="0" eb="1">
      <t>ショウ</t>
    </rPh>
    <rPh sb="1" eb="2">
      <t>ケイ</t>
    </rPh>
    <phoneticPr fontId="21"/>
  </si>
  <si>
    <t>/台</t>
    <rPh sb="1" eb="2">
      <t>ダイ</t>
    </rPh>
    <phoneticPr fontId="21"/>
  </si>
  <si>
    <t>/個</t>
    <rPh sb="1" eb="2">
      <t>コ</t>
    </rPh>
    <phoneticPr fontId="21"/>
  </si>
  <si>
    <t>直接人件費に対する比率</t>
    <rPh sb="0" eb="2">
      <t>チョクセツ</t>
    </rPh>
    <rPh sb="2" eb="4">
      <t>ジンケン</t>
    </rPh>
    <rPh sb="4" eb="5">
      <t>ヒ</t>
    </rPh>
    <rPh sb="6" eb="7">
      <t>タイ</t>
    </rPh>
    <rPh sb="9" eb="11">
      <t>ヒリツ</t>
    </rPh>
    <phoneticPr fontId="2"/>
  </si>
  <si>
    <t>直接業務費</t>
    <rPh sb="0" eb="2">
      <t>チョクセツ</t>
    </rPh>
    <rPh sb="2" eb="4">
      <t>ギョウム</t>
    </rPh>
    <rPh sb="4" eb="5">
      <t>ヒ</t>
    </rPh>
    <phoneticPr fontId="21"/>
  </si>
  <si>
    <t>直接業務費に対する比率</t>
    <rPh sb="0" eb="2">
      <t>チョクセツ</t>
    </rPh>
    <rPh sb="2" eb="4">
      <t>ギョウム</t>
    </rPh>
    <rPh sb="4" eb="5">
      <t>ヒ</t>
    </rPh>
    <rPh sb="6" eb="7">
      <t>タイ</t>
    </rPh>
    <rPh sb="9" eb="11">
      <t>ヒリツ</t>
    </rPh>
    <phoneticPr fontId="2"/>
  </si>
  <si>
    <t>直接業務費と業務管理費との合計</t>
    <rPh sb="0" eb="2">
      <t>チョクセツ</t>
    </rPh>
    <rPh sb="2" eb="4">
      <t>ギョウム</t>
    </rPh>
    <rPh sb="4" eb="5">
      <t>ヒ</t>
    </rPh>
    <rPh sb="6" eb="8">
      <t>ギョウム</t>
    </rPh>
    <rPh sb="8" eb="11">
      <t>カンリヒ</t>
    </rPh>
    <phoneticPr fontId="21"/>
  </si>
  <si>
    <t>直接人件費と直接物品費との合計</t>
    <rPh sb="2" eb="5">
      <t>ジンケンヒ</t>
    </rPh>
    <rPh sb="6" eb="8">
      <t>チョクセツ</t>
    </rPh>
    <rPh sb="8" eb="10">
      <t>ブッピン</t>
    </rPh>
    <rPh sb="10" eb="11">
      <t>ヒ</t>
    </rPh>
    <phoneticPr fontId="21"/>
  </si>
  <si>
    <t>業務原価　　計　　</t>
    <rPh sb="0" eb="2">
      <t>ギョウム</t>
    </rPh>
    <rPh sb="6" eb="7">
      <t>ケイ</t>
    </rPh>
    <phoneticPr fontId="21"/>
  </si>
  <si>
    <t>業務原価に対する比率</t>
    <rPh sb="0" eb="2">
      <t>ギョウム</t>
    </rPh>
    <rPh sb="2" eb="4">
      <t>ゲンカ</t>
    </rPh>
    <rPh sb="5" eb="6">
      <t>タイ</t>
    </rPh>
    <rPh sb="8" eb="10">
      <t>ヒリツ</t>
    </rPh>
    <phoneticPr fontId="2"/>
  </si>
  <si>
    <t>業務原価と一般管理費の合計</t>
    <rPh sb="0" eb="2">
      <t>ギョウム</t>
    </rPh>
    <phoneticPr fontId="21"/>
  </si>
  <si>
    <t>矩形ダクト、スパイラルダクト等ごとに計上する。</t>
    <rPh sb="0" eb="2">
      <t>クケイ</t>
    </rPh>
    <rPh sb="14" eb="15">
      <t>トウ</t>
    </rPh>
    <rPh sb="18" eb="20">
      <t>ケイジョウ</t>
    </rPh>
    <phoneticPr fontId="21"/>
  </si>
  <si>
    <t>夜　間</t>
    <rPh sb="0" eb="1">
      <t>ヨル</t>
    </rPh>
    <rPh sb="2" eb="3">
      <t>アイダ</t>
    </rPh>
    <phoneticPr fontId="2"/>
  </si>
  <si>
    <t>小計(1)</t>
    <rPh sb="0" eb="2">
      <t>ショウケイ</t>
    </rPh>
    <phoneticPr fontId="2"/>
  </si>
  <si>
    <t>小計(2)</t>
    <rPh sb="0" eb="2">
      <t>ショウケイ</t>
    </rPh>
    <phoneticPr fontId="2"/>
  </si>
  <si>
    <t>小計(3)</t>
    <rPh sb="0" eb="2">
      <t>ショウケイ</t>
    </rPh>
    <phoneticPr fontId="2"/>
  </si>
  <si>
    <t>ｲﾝﾊﾞｰﾀｰ制御省ｴﾈ率</t>
    <rPh sb="7" eb="9">
      <t>セイギョ</t>
    </rPh>
    <rPh sb="9" eb="10">
      <t>ショウ</t>
    </rPh>
    <rPh sb="12" eb="13">
      <t>リツ</t>
    </rPh>
    <phoneticPr fontId="2"/>
  </si>
  <si>
    <t>補給水量率</t>
    <rPh sb="0" eb="2">
      <t>ホキュウ</t>
    </rPh>
    <rPh sb="2" eb="4">
      <t>スイリョウ</t>
    </rPh>
    <rPh sb="4" eb="5">
      <t>リツ</t>
    </rPh>
    <phoneticPr fontId="2"/>
  </si>
  <si>
    <t>送風機定格電動機出力</t>
  </si>
  <si>
    <t>送風機定格電動機出力</t>
    <rPh sb="0" eb="3">
      <t>ソウフウキ</t>
    </rPh>
    <rPh sb="3" eb="5">
      <t>テイカク</t>
    </rPh>
    <rPh sb="5" eb="8">
      <t>デンドウキ</t>
    </rPh>
    <rPh sb="8" eb="10">
      <t>シュツリョク</t>
    </rPh>
    <phoneticPr fontId="2"/>
  </si>
  <si>
    <t>期間別運転時間</t>
    <rPh sb="0" eb="2">
      <t>キカン</t>
    </rPh>
    <rPh sb="2" eb="3">
      <t>ベツ</t>
    </rPh>
    <rPh sb="3" eb="5">
      <t>ウンテン</t>
    </rPh>
    <rPh sb="5" eb="7">
      <t>ジカン</t>
    </rPh>
    <phoneticPr fontId="2"/>
  </si>
  <si>
    <t>計</t>
    <rPh sb="0" eb="1">
      <t>ケイ</t>
    </rPh>
    <phoneticPr fontId="21"/>
  </si>
  <si>
    <t>室名</t>
    <rPh sb="0" eb="1">
      <t>シツ</t>
    </rPh>
    <rPh sb="1" eb="2">
      <t>メイ</t>
    </rPh>
    <phoneticPr fontId="2"/>
  </si>
  <si>
    <t>合計</t>
    <rPh sb="0" eb="2">
      <t>ゴウケイ</t>
    </rPh>
    <phoneticPr fontId="21"/>
  </si>
  <si>
    <t>合　　　計</t>
    <rPh sb="0" eb="1">
      <t>ゴウ</t>
    </rPh>
    <rPh sb="4" eb="5">
      <t>ケイ</t>
    </rPh>
    <phoneticPr fontId="21"/>
  </si>
  <si>
    <t>換気量</t>
    <rPh sb="0" eb="3">
      <t>カンキリョウ</t>
    </rPh>
    <phoneticPr fontId="2"/>
  </si>
  <si>
    <t>全静圧</t>
    <rPh sb="0" eb="1">
      <t>ゼン</t>
    </rPh>
    <rPh sb="1" eb="3">
      <t>セイアツ</t>
    </rPh>
    <phoneticPr fontId="2"/>
  </si>
  <si>
    <t>機器</t>
    <rPh sb="0" eb="2">
      <t>キキ</t>
    </rPh>
    <phoneticPr fontId="2"/>
  </si>
  <si>
    <t>計</t>
    <rPh sb="0" eb="1">
      <t>ケイ</t>
    </rPh>
    <phoneticPr fontId="2"/>
  </si>
  <si>
    <t>時間帯</t>
    <rPh sb="0" eb="3">
      <t>ジカンタイ</t>
    </rPh>
    <phoneticPr fontId="2"/>
  </si>
  <si>
    <t>期間</t>
    <rPh sb="0" eb="2">
      <t>キカン</t>
    </rPh>
    <phoneticPr fontId="2"/>
  </si>
  <si>
    <t>最大日負荷</t>
    <rPh sb="0" eb="2">
      <t>サイダイ</t>
    </rPh>
    <rPh sb="2" eb="3">
      <t>ニチ</t>
    </rPh>
    <rPh sb="3" eb="5">
      <t>フカ</t>
    </rPh>
    <phoneticPr fontId="2"/>
  </si>
  <si>
    <t>期間別　　　　日平均　　　負荷率</t>
    <rPh sb="0" eb="2">
      <t>キカン</t>
    </rPh>
    <rPh sb="2" eb="3">
      <t>ベツ</t>
    </rPh>
    <rPh sb="7" eb="8">
      <t>ニチ</t>
    </rPh>
    <rPh sb="8" eb="10">
      <t>ヘイキン</t>
    </rPh>
    <rPh sb="13" eb="15">
      <t>フカ</t>
    </rPh>
    <rPh sb="15" eb="16">
      <t>リツ</t>
    </rPh>
    <phoneticPr fontId="2"/>
  </si>
  <si>
    <t>日数</t>
    <rPh sb="0" eb="2">
      <t>ニッスウ</t>
    </rPh>
    <phoneticPr fontId="2"/>
  </si>
  <si>
    <t>時間最大負荷</t>
    <rPh sb="0" eb="2">
      <t>ジカン</t>
    </rPh>
    <rPh sb="2" eb="4">
      <t>サイダイ</t>
    </rPh>
    <rPh sb="4" eb="6">
      <t>フカ</t>
    </rPh>
    <phoneticPr fontId="2"/>
  </si>
  <si>
    <t>使用時間</t>
    <rPh sb="0" eb="2">
      <t>シヨウ</t>
    </rPh>
    <rPh sb="2" eb="4">
      <t>ジカン</t>
    </rPh>
    <phoneticPr fontId="2"/>
  </si>
  <si>
    <t>時間平均　　　負荷率</t>
    <rPh sb="0" eb="2">
      <t>ジカン</t>
    </rPh>
    <rPh sb="2" eb="4">
      <t>ヘイキン</t>
    </rPh>
    <rPh sb="7" eb="9">
      <t>フカ</t>
    </rPh>
    <rPh sb="9" eb="10">
      <t>リツ</t>
    </rPh>
    <phoneticPr fontId="2"/>
  </si>
  <si>
    <t>（ｈ/日）</t>
    <rPh sb="3" eb="4">
      <t>ニチ</t>
    </rPh>
    <phoneticPr fontId="2"/>
  </si>
  <si>
    <t>(日）</t>
    <rPh sb="1" eb="2">
      <t>ニチ</t>
    </rPh>
    <phoneticPr fontId="2"/>
  </si>
  <si>
    <t>昼間</t>
    <rPh sb="0" eb="1">
      <t>ヒル</t>
    </rPh>
    <rPh sb="1" eb="2">
      <t>マ</t>
    </rPh>
    <phoneticPr fontId="2"/>
  </si>
  <si>
    <t>冷房期間Ⅰ</t>
    <rPh sb="0" eb="2">
      <t>レイボウ</t>
    </rPh>
    <rPh sb="2" eb="4">
      <t>キカン</t>
    </rPh>
    <phoneticPr fontId="2"/>
  </si>
  <si>
    <t>冷房期間Ⅱ</t>
    <rPh sb="0" eb="2">
      <t>レイボウ</t>
    </rPh>
    <rPh sb="2" eb="4">
      <t>キカン</t>
    </rPh>
    <phoneticPr fontId="2"/>
  </si>
  <si>
    <t>冷房期間Ⅲ</t>
    <rPh sb="0" eb="2">
      <t>レイボウ</t>
    </rPh>
    <rPh sb="2" eb="4">
      <t>キカン</t>
    </rPh>
    <phoneticPr fontId="2"/>
  </si>
  <si>
    <t>冷房期間Ⅳ</t>
    <rPh sb="0" eb="2">
      <t>レイボウ</t>
    </rPh>
    <rPh sb="2" eb="4">
      <t>キカン</t>
    </rPh>
    <phoneticPr fontId="2"/>
  </si>
  <si>
    <t>合　　　計　（年間冷房負荷）</t>
    <rPh sb="0" eb="5">
      <t>ゴウケイ</t>
    </rPh>
    <rPh sb="7" eb="9">
      <t>ネンカン</t>
    </rPh>
    <rPh sb="9" eb="11">
      <t>レイボウ</t>
    </rPh>
    <rPh sb="11" eb="13">
      <t>フカ</t>
    </rPh>
    <phoneticPr fontId="2"/>
  </si>
  <si>
    <t>暖房期間Ⅰ</t>
    <rPh sb="2" eb="4">
      <t>キカン</t>
    </rPh>
    <phoneticPr fontId="2"/>
  </si>
  <si>
    <t>暖房期間Ⅱ</t>
    <rPh sb="2" eb="4">
      <t>キカン</t>
    </rPh>
    <phoneticPr fontId="2"/>
  </si>
  <si>
    <t>暖房期間Ⅲ</t>
    <rPh sb="2" eb="4">
      <t>キカン</t>
    </rPh>
    <phoneticPr fontId="2"/>
  </si>
  <si>
    <t>暖房期間Ⅳ</t>
    <rPh sb="2" eb="4">
      <t>キカン</t>
    </rPh>
    <phoneticPr fontId="2"/>
  </si>
  <si>
    <t>合　　　計　（年間暖房負荷）</t>
    <rPh sb="0" eb="5">
      <t>ゴウケイ</t>
    </rPh>
    <rPh sb="7" eb="9">
      <t>ネンカン</t>
    </rPh>
    <rPh sb="9" eb="10">
      <t>ダン</t>
    </rPh>
    <rPh sb="10" eb="11">
      <t>レイボウ</t>
    </rPh>
    <rPh sb="11" eb="13">
      <t>フカ</t>
    </rPh>
    <phoneticPr fontId="2"/>
  </si>
  <si>
    <t>中間期春</t>
    <rPh sb="0" eb="3">
      <t>チュウカンキ</t>
    </rPh>
    <rPh sb="3" eb="4">
      <t>ハル</t>
    </rPh>
    <phoneticPr fontId="2"/>
  </si>
  <si>
    <t>冷房　期間Ⅰ</t>
    <rPh sb="0" eb="2">
      <t>レイボウ</t>
    </rPh>
    <rPh sb="3" eb="5">
      <t>キカン</t>
    </rPh>
    <phoneticPr fontId="2"/>
  </si>
  <si>
    <t>冷房　期間Ⅱ</t>
    <rPh sb="0" eb="2">
      <t>レイボウ</t>
    </rPh>
    <rPh sb="3" eb="5">
      <t>キカン</t>
    </rPh>
    <phoneticPr fontId="2"/>
  </si>
  <si>
    <t>冷房　期間Ⅲ</t>
    <rPh sb="0" eb="2">
      <t>レイボウ</t>
    </rPh>
    <rPh sb="3" eb="5">
      <t>キカン</t>
    </rPh>
    <phoneticPr fontId="2"/>
  </si>
  <si>
    <t>冷房　期間Ⅳ</t>
    <rPh sb="0" eb="2">
      <t>レイボウ</t>
    </rPh>
    <rPh sb="3" eb="5">
      <t>キカン</t>
    </rPh>
    <phoneticPr fontId="2"/>
  </si>
  <si>
    <t>暖房　期間Ⅰ</t>
    <rPh sb="3" eb="5">
      <t>キカン</t>
    </rPh>
    <phoneticPr fontId="2"/>
  </si>
  <si>
    <t>暖房　期間Ⅱ</t>
    <rPh sb="3" eb="5">
      <t>キカン</t>
    </rPh>
    <phoneticPr fontId="2"/>
  </si>
  <si>
    <t>暖房　期間Ⅲ</t>
    <rPh sb="3" eb="5">
      <t>キカン</t>
    </rPh>
    <phoneticPr fontId="2"/>
  </si>
  <si>
    <t>暖房　期間Ⅳ</t>
    <rPh sb="3" eb="5">
      <t>キカン</t>
    </rPh>
    <phoneticPr fontId="2"/>
  </si>
  <si>
    <t>注記　1）</t>
    <rPh sb="0" eb="2">
      <t>チュウキ</t>
    </rPh>
    <phoneticPr fontId="2"/>
  </si>
  <si>
    <t>消費熱量</t>
    <rPh sb="0" eb="2">
      <t>ショウヒ</t>
    </rPh>
    <rPh sb="2" eb="4">
      <t>ネツリョウ</t>
    </rPh>
    <phoneticPr fontId="2"/>
  </si>
  <si>
    <t>注記２）</t>
    <rPh sb="0" eb="2">
      <t>チュウキ</t>
    </rPh>
    <phoneticPr fontId="2"/>
  </si>
  <si>
    <t>廃棄回数</t>
    <rPh sb="0" eb="2">
      <t>ハイキ</t>
    </rPh>
    <rPh sb="2" eb="4">
      <t>カイスウ</t>
    </rPh>
    <phoneticPr fontId="21"/>
  </si>
  <si>
    <t>廃棄処分費</t>
    <rPh sb="0" eb="2">
      <t>ハイキ</t>
    </rPh>
    <rPh sb="2" eb="4">
      <t>ショブン</t>
    </rPh>
    <rPh sb="4" eb="5">
      <t>ヒ</t>
    </rPh>
    <phoneticPr fontId="21"/>
  </si>
  <si>
    <t>管理内容と資格</t>
    <rPh sb="0" eb="2">
      <t>カンリ</t>
    </rPh>
    <rPh sb="2" eb="4">
      <t>ナイヨウ</t>
    </rPh>
    <rPh sb="5" eb="7">
      <t>シカク</t>
    </rPh>
    <phoneticPr fontId="21"/>
  </si>
  <si>
    <t>管　理　項　目</t>
    <rPh sb="0" eb="1">
      <t>カン</t>
    </rPh>
    <rPh sb="2" eb="3">
      <t>リ</t>
    </rPh>
    <rPh sb="4" eb="5">
      <t>コウ</t>
    </rPh>
    <rPh sb="6" eb="7">
      <t>メ</t>
    </rPh>
    <phoneticPr fontId="21"/>
  </si>
  <si>
    <t>管理が必須となる理由</t>
    <rPh sb="0" eb="2">
      <t>カンリ</t>
    </rPh>
    <rPh sb="3" eb="5">
      <t>ヒッス</t>
    </rPh>
    <rPh sb="8" eb="10">
      <t>リユウ</t>
    </rPh>
    <phoneticPr fontId="21"/>
  </si>
  <si>
    <t>人件費は委託をした場合の諸経費を含む費用とする</t>
    <rPh sb="0" eb="3">
      <t>ジンケンヒ</t>
    </rPh>
    <rPh sb="4" eb="6">
      <t>イタク</t>
    </rPh>
    <rPh sb="9" eb="11">
      <t>バアイ</t>
    </rPh>
    <rPh sb="12" eb="15">
      <t>ショケイヒ</t>
    </rPh>
    <rPh sb="16" eb="17">
      <t>フク</t>
    </rPh>
    <rPh sb="18" eb="20">
      <t>ヒヨウ</t>
    </rPh>
    <phoneticPr fontId="21"/>
  </si>
  <si>
    <t>その他工事費</t>
    <rPh sb="2" eb="3">
      <t>タ</t>
    </rPh>
    <rPh sb="3" eb="6">
      <t>コウジヒ</t>
    </rPh>
    <phoneticPr fontId="2"/>
  </si>
  <si>
    <t>ﾀﾞｸﾄ更新時</t>
    <rPh sb="4" eb="7">
      <t>コウシンジ</t>
    </rPh>
    <phoneticPr fontId="2"/>
  </si>
  <si>
    <t>人数</t>
    <rPh sb="0" eb="2">
      <t>ニンズウ</t>
    </rPh>
    <phoneticPr fontId="21"/>
  </si>
  <si>
    <t>期間</t>
    <rPh sb="0" eb="2">
      <t>キカン</t>
    </rPh>
    <phoneticPr fontId="21"/>
  </si>
  <si>
    <t>区　　　　分</t>
    <rPh sb="0" eb="1">
      <t>ク</t>
    </rPh>
    <rPh sb="5" eb="6">
      <t>ブン</t>
    </rPh>
    <phoneticPr fontId="21"/>
  </si>
  <si>
    <t>点検周期</t>
    <rPh sb="0" eb="2">
      <t>テンケン</t>
    </rPh>
    <rPh sb="2" eb="4">
      <t>シュウキ</t>
    </rPh>
    <phoneticPr fontId="21"/>
  </si>
  <si>
    <t>技師Ｂ</t>
    <rPh sb="0" eb="2">
      <t>ギシ</t>
    </rPh>
    <phoneticPr fontId="21"/>
  </si>
  <si>
    <t>技師補</t>
    <rPh sb="0" eb="2">
      <t>ギシ</t>
    </rPh>
    <rPh sb="2" eb="3">
      <t>ホ</t>
    </rPh>
    <phoneticPr fontId="21"/>
  </si>
  <si>
    <t>技術員</t>
    <rPh sb="0" eb="3">
      <t>ギジュツイン</t>
    </rPh>
    <phoneticPr fontId="21"/>
  </si>
  <si>
    <t>技術員補</t>
    <rPh sb="0" eb="3">
      <t>ギジュツイン</t>
    </rPh>
    <rPh sb="3" eb="4">
      <t>ホ</t>
    </rPh>
    <phoneticPr fontId="21"/>
  </si>
  <si>
    <t>(人)</t>
    <rPh sb="1" eb="2">
      <t>ニン</t>
    </rPh>
    <phoneticPr fontId="21"/>
  </si>
  <si>
    <t>業務管理費</t>
    <rPh sb="0" eb="2">
      <t>ギョウム</t>
    </rPh>
    <rPh sb="2" eb="5">
      <t>カンリヒ</t>
    </rPh>
    <phoneticPr fontId="2"/>
  </si>
  <si>
    <t>人件費は日割基礎単価を基準とし、それ以外の割増単価は考慮しないものとする。</t>
    <rPh sb="0" eb="3">
      <t>ジンケンヒ</t>
    </rPh>
    <rPh sb="4" eb="6">
      <t>ヒワリ</t>
    </rPh>
    <rPh sb="6" eb="8">
      <t>キソ</t>
    </rPh>
    <rPh sb="8" eb="10">
      <t>タンカ</t>
    </rPh>
    <rPh sb="11" eb="13">
      <t>キジュン</t>
    </rPh>
    <rPh sb="18" eb="20">
      <t>イガイ</t>
    </rPh>
    <rPh sb="21" eb="23">
      <t>ワリマシ</t>
    </rPh>
    <rPh sb="23" eb="25">
      <t>タンカ</t>
    </rPh>
    <rPh sb="26" eb="28">
      <t>コウリョ</t>
    </rPh>
    <phoneticPr fontId="21"/>
  </si>
  <si>
    <t>年間点検回数</t>
    <rPh sb="0" eb="2">
      <t>ネンカン</t>
    </rPh>
    <rPh sb="2" eb="4">
      <t>テンケン</t>
    </rPh>
    <rPh sb="4" eb="6">
      <t>カイスウ</t>
    </rPh>
    <phoneticPr fontId="21"/>
  </si>
  <si>
    <t>歩掛り（人/回）</t>
    <rPh sb="0" eb="1">
      <t>ホ</t>
    </rPh>
    <rPh sb="1" eb="2">
      <t>カカ</t>
    </rPh>
    <rPh sb="4" eb="5">
      <t>ヒト</t>
    </rPh>
    <rPh sb="6" eb="7">
      <t>カイ</t>
    </rPh>
    <phoneticPr fontId="21"/>
  </si>
  <si>
    <t>吹出口･吸込口</t>
    <rPh sb="0" eb="3">
      <t>フキダシグチ</t>
    </rPh>
    <rPh sb="4" eb="7">
      <t>スイコミグチ</t>
    </rPh>
    <phoneticPr fontId="2"/>
  </si>
  <si>
    <t>配管</t>
    <rPh sb="0" eb="2">
      <t>ハイカン</t>
    </rPh>
    <phoneticPr fontId="2"/>
  </si>
  <si>
    <t>伸縮継手</t>
    <rPh sb="0" eb="2">
      <t>シンシュク</t>
    </rPh>
    <rPh sb="2" eb="3">
      <t>ツギ</t>
    </rPh>
    <rPh sb="3" eb="4">
      <t>テ</t>
    </rPh>
    <phoneticPr fontId="2"/>
  </si>
  <si>
    <t>人件費</t>
  </si>
  <si>
    <t>人件費</t>
    <rPh sb="0" eb="3">
      <t>ジンケンヒ</t>
    </rPh>
    <phoneticPr fontId="21"/>
  </si>
  <si>
    <t>単　　価</t>
    <rPh sb="0" eb="1">
      <t>タン</t>
    </rPh>
    <rPh sb="3" eb="4">
      <t>アタイ</t>
    </rPh>
    <phoneticPr fontId="21"/>
  </si>
  <si>
    <t>技術者区分</t>
    <rPh sb="0" eb="3">
      <t>ギジュツシャ</t>
    </rPh>
    <rPh sb="3" eb="5">
      <t>クブン</t>
    </rPh>
    <phoneticPr fontId="21"/>
  </si>
  <si>
    <t>歩掛集計</t>
    <rPh sb="0" eb="2">
      <t>ブガカリ</t>
    </rPh>
    <rPh sb="2" eb="4">
      <t>シュウケイ</t>
    </rPh>
    <phoneticPr fontId="21"/>
  </si>
  <si>
    <t>工事原価　　計　　</t>
    <rPh sb="6" eb="7">
      <t>ケイ</t>
    </rPh>
    <phoneticPr fontId="21"/>
  </si>
  <si>
    <t>純工事費　　計　　</t>
    <rPh sb="0" eb="1">
      <t>ジュン</t>
    </rPh>
    <rPh sb="1" eb="4">
      <t>コウジヒ</t>
    </rPh>
    <rPh sb="6" eb="7">
      <t>ケイ</t>
    </rPh>
    <phoneticPr fontId="21"/>
  </si>
  <si>
    <t>直接工事費　計　　</t>
    <rPh sb="6" eb="7">
      <t>ケイ</t>
    </rPh>
    <phoneticPr fontId="21"/>
  </si>
  <si>
    <t>更新率</t>
    <rPh sb="0" eb="2">
      <t>コウシン</t>
    </rPh>
    <rPh sb="2" eb="3">
      <t>リツ</t>
    </rPh>
    <phoneticPr fontId="21"/>
  </si>
  <si>
    <t>更新費</t>
    <rPh sb="0" eb="2">
      <t>コウシン</t>
    </rPh>
    <rPh sb="2" eb="3">
      <t>ヒ</t>
    </rPh>
    <phoneticPr fontId="21"/>
  </si>
  <si>
    <t>％</t>
  </si>
  <si>
    <t>余裕率</t>
  </si>
  <si>
    <t>電動機出力</t>
  </si>
  <si>
    <t>(いずれか大なる方を記載）</t>
  </si>
  <si>
    <t>備考</t>
  </si>
  <si>
    <t>系統名</t>
  </si>
  <si>
    <t>冷房</t>
  </si>
  <si>
    <t>暖房</t>
  </si>
  <si>
    <t>温度差</t>
  </si>
  <si>
    <t>割増</t>
  </si>
  <si>
    <t>室名</t>
  </si>
  <si>
    <t>kW</t>
  </si>
  <si>
    <t>℃</t>
  </si>
  <si>
    <t>×1.1</t>
  </si>
  <si>
    <t>ｍ</t>
    <phoneticPr fontId="2"/>
  </si>
  <si>
    <t>期間別運転　時間</t>
    <phoneticPr fontId="2"/>
  </si>
  <si>
    <t>時間帯</t>
  </si>
  <si>
    <t>期間</t>
  </si>
  <si>
    <t>昼間</t>
  </si>
  <si>
    <t>冷房期間Ⅰ</t>
  </si>
  <si>
    <t>冷房期間Ⅱ</t>
  </si>
  <si>
    <t>冷房期間Ⅲ</t>
  </si>
  <si>
    <t>冷房期間Ⅳ</t>
  </si>
  <si>
    <t>夜間</t>
  </si>
  <si>
    <t>年間冷暖房負荷の集計</t>
  </si>
  <si>
    <t>矩形ダクト、スパイラルダクト等を一式計上する。</t>
    <rPh sb="0" eb="2">
      <t>クケイ</t>
    </rPh>
    <rPh sb="14" eb="15">
      <t>トウ</t>
    </rPh>
    <rPh sb="16" eb="18">
      <t>イッシキ</t>
    </rPh>
    <rPh sb="18" eb="20">
      <t>ケイジョウ</t>
    </rPh>
    <phoneticPr fontId="21"/>
  </si>
  <si>
    <t>計上しない</t>
    <rPh sb="0" eb="2">
      <t>ケイジョウ</t>
    </rPh>
    <phoneticPr fontId="21"/>
  </si>
  <si>
    <t>修繕費と更新費の合計</t>
    <rPh sb="0" eb="2">
      <t>シュウゼン</t>
    </rPh>
    <rPh sb="2" eb="3">
      <t>ヒ</t>
    </rPh>
    <rPh sb="4" eb="7">
      <t>コウシンヒ</t>
    </rPh>
    <rPh sb="8" eb="10">
      <t>ゴウケイ</t>
    </rPh>
    <phoneticPr fontId="21"/>
  </si>
  <si>
    <t>年間冷房負荷</t>
    <rPh sb="0" eb="2">
      <t>ネンカン</t>
    </rPh>
    <rPh sb="2" eb="4">
      <t>レイボウ</t>
    </rPh>
    <rPh sb="4" eb="6">
      <t>フカ</t>
    </rPh>
    <phoneticPr fontId="2"/>
  </si>
  <si>
    <t>冷房機器成績効率(COP)</t>
    <rPh sb="0" eb="2">
      <t>レイボウ</t>
    </rPh>
    <rPh sb="2" eb="4">
      <t>キキ</t>
    </rPh>
    <rPh sb="4" eb="6">
      <t>セイセキ</t>
    </rPh>
    <rPh sb="6" eb="8">
      <t>コウリツ</t>
    </rPh>
    <phoneticPr fontId="2"/>
  </si>
  <si>
    <t>年間暖房負荷</t>
    <rPh sb="0" eb="2">
      <t>ネンカン</t>
    </rPh>
    <rPh sb="2" eb="4">
      <t>ダンボウ</t>
    </rPh>
    <rPh sb="4" eb="6">
      <t>フカ</t>
    </rPh>
    <phoneticPr fontId="2"/>
  </si>
  <si>
    <t>期　　間</t>
    <phoneticPr fontId="2"/>
  </si>
  <si>
    <t>・各期間における最大日負荷に対する日平均負荷率とし、これを任意に設定する。但し、外気冷房が期待できると想定されればその理由を提示し、外気冷房効果を計算に見こむことは可能である。</t>
    <rPh sb="1" eb="4">
      <t>カクキカン</t>
    </rPh>
    <rPh sb="8" eb="10">
      <t>サイダイ</t>
    </rPh>
    <rPh sb="10" eb="11">
      <t>ニチ</t>
    </rPh>
    <rPh sb="17" eb="18">
      <t>ニチ</t>
    </rPh>
    <rPh sb="22" eb="23">
      <t>リツ</t>
    </rPh>
    <rPh sb="66" eb="68">
      <t>ガイキ</t>
    </rPh>
    <rPh sb="68" eb="70">
      <t>レイボウ</t>
    </rPh>
    <rPh sb="70" eb="72">
      <t>コウカ</t>
    </rPh>
    <phoneticPr fontId="2"/>
  </si>
  <si>
    <t>・【別表１】にある使用時間帯で時間最大負荷に対する平均負荷率とし、これを任意に設定する。</t>
    <rPh sb="2" eb="4">
      <t>ベッピョウ</t>
    </rPh>
    <rPh sb="9" eb="11">
      <t>シヨウ</t>
    </rPh>
    <rPh sb="11" eb="13">
      <t>ジカン</t>
    </rPh>
    <rPh sb="13" eb="14">
      <t>タイ</t>
    </rPh>
    <rPh sb="15" eb="17">
      <t>ジカン</t>
    </rPh>
    <rPh sb="17" eb="19">
      <t>サイダイ</t>
    </rPh>
    <rPh sb="19" eb="21">
      <t>フカ</t>
    </rPh>
    <rPh sb="21" eb="23">
      <t>ニタイ</t>
    </rPh>
    <rPh sb="25" eb="27">
      <t>ヘイキン</t>
    </rPh>
    <rPh sb="27" eb="29">
      <t>フカ</t>
    </rPh>
    <rPh sb="29" eb="30">
      <t>リツ</t>
    </rPh>
    <rPh sb="36" eb="38">
      <t>ニンイ</t>
    </rPh>
    <rPh sb="39" eb="41">
      <t>セッテイ</t>
    </rPh>
    <phoneticPr fontId="2"/>
  </si>
  <si>
    <t>5)最大日負荷</t>
    <rPh sb="2" eb="4">
      <t>サイダイ</t>
    </rPh>
    <rPh sb="4" eb="5">
      <t>ニチ</t>
    </rPh>
    <rPh sb="5" eb="7">
      <t>フカ</t>
    </rPh>
    <phoneticPr fontId="2"/>
  </si>
  <si>
    <t>歩掛集計(人)</t>
    <rPh sb="5" eb="6">
      <t>ニン</t>
    </rPh>
    <phoneticPr fontId="21"/>
  </si>
  <si>
    <t>歩掛集計(人)</t>
    <phoneticPr fontId="21"/>
  </si>
  <si>
    <r>
      <t>歩掛り若しくは単価のいずれかかそれらの組合せで算出する</t>
    </r>
    <r>
      <rPr>
        <sz val="11"/>
        <rFont val="ＭＳ 明朝"/>
        <family val="1"/>
        <charset val="128"/>
      </rPr>
      <t>。</t>
    </r>
    <phoneticPr fontId="21"/>
  </si>
  <si>
    <t>Ⅰ.歩掛りによる算出</t>
    <rPh sb="2" eb="3">
      <t>ブ</t>
    </rPh>
    <rPh sb="3" eb="4">
      <t>カカ</t>
    </rPh>
    <phoneticPr fontId="21"/>
  </si>
  <si>
    <t>Ⅱ.単価による算出</t>
    <rPh sb="2" eb="4">
      <t>タンカ</t>
    </rPh>
    <phoneticPr fontId="21"/>
  </si>
  <si>
    <t>Ⅰ</t>
    <phoneticPr fontId="21"/>
  </si>
  <si>
    <t>Ⅱ</t>
    <phoneticPr fontId="21"/>
  </si>
  <si>
    <t>Ⅰ＋Ⅱ</t>
    <phoneticPr fontId="21"/>
  </si>
  <si>
    <t>備　　考</t>
    <rPh sb="0" eb="1">
      <t>ソナエ</t>
    </rPh>
    <rPh sb="3" eb="4">
      <t>コウ</t>
    </rPh>
    <phoneticPr fontId="21"/>
  </si>
  <si>
    <t>①冷却塔定格循環水量の算出を簡潔に示す。</t>
    <phoneticPr fontId="2"/>
  </si>
  <si>
    <t>備　考</t>
    <rPh sb="0" eb="1">
      <t>ソナエ</t>
    </rPh>
    <rPh sb="2" eb="3">
      <t>コウ</t>
    </rPh>
    <phoneticPr fontId="6"/>
  </si>
  <si>
    <r>
      <t>ｍ</t>
    </r>
    <r>
      <rPr>
        <vertAlign val="superscript"/>
        <sz val="10"/>
        <rFont val="ＭＳ 明朝"/>
        <family val="1"/>
        <charset val="128"/>
      </rPr>
      <t>3</t>
    </r>
    <r>
      <rPr>
        <sz val="10"/>
        <rFont val="ＭＳ 明朝"/>
        <family val="1"/>
        <charset val="128"/>
      </rPr>
      <t>/ｈ</t>
    </r>
    <phoneticPr fontId="2"/>
  </si>
  <si>
    <t>kW</t>
    <phoneticPr fontId="21"/>
  </si>
  <si>
    <t>℃</t>
    <phoneticPr fontId="21"/>
  </si>
  <si>
    <t>×1.1</t>
    <phoneticPr fontId="21"/>
  </si>
  <si>
    <r>
      <t>ℓ</t>
    </r>
    <r>
      <rPr>
        <sz val="10"/>
        <rFont val="ＭＳ 明朝"/>
        <family val="1"/>
        <charset val="128"/>
      </rPr>
      <t>/min</t>
    </r>
    <phoneticPr fontId="21"/>
  </si>
  <si>
    <t>kPa/ｍ</t>
    <phoneticPr fontId="2"/>
  </si>
  <si>
    <t>％</t>
    <phoneticPr fontId="21"/>
  </si>
  <si>
    <t>暖房機器成績効率(COP)</t>
    <rPh sb="0" eb="2">
      <t>ダンボウ</t>
    </rPh>
    <rPh sb="2" eb="4">
      <t>キキ</t>
    </rPh>
    <rPh sb="4" eb="6">
      <t>セイセキ</t>
    </rPh>
    <rPh sb="6" eb="8">
      <t>コウリツ</t>
    </rPh>
    <phoneticPr fontId="2"/>
  </si>
  <si>
    <t>熱損失　補正</t>
    <rPh sb="0" eb="1">
      <t>ネツ</t>
    </rPh>
    <rPh sb="1" eb="3">
      <t>ソンシツ</t>
    </rPh>
    <rPh sb="4" eb="6">
      <t>ホセイ</t>
    </rPh>
    <phoneticPr fontId="21"/>
  </si>
  <si>
    <t>エネルギー消費量　　　　（電力消費量）</t>
    <rPh sb="15" eb="17">
      <t>ショウヒ</t>
    </rPh>
    <phoneticPr fontId="2"/>
  </si>
  <si>
    <t>冷房時定格電動機出力</t>
    <rPh sb="0" eb="2">
      <t>レイボウ</t>
    </rPh>
    <rPh sb="2" eb="3">
      <t>ジ</t>
    </rPh>
    <rPh sb="3" eb="5">
      <t>テイカク</t>
    </rPh>
    <rPh sb="5" eb="8">
      <t>デンドウキ</t>
    </rPh>
    <rPh sb="8" eb="10">
      <t>シュツリョク</t>
    </rPh>
    <phoneticPr fontId="2"/>
  </si>
  <si>
    <t>暖房時定格電動機出力</t>
    <rPh sb="0" eb="2">
      <t>ダンボウ</t>
    </rPh>
    <rPh sb="2" eb="3">
      <t>ジ</t>
    </rPh>
    <rPh sb="3" eb="5">
      <t>テイカク</t>
    </rPh>
    <rPh sb="5" eb="8">
      <t>デンドウキ</t>
    </rPh>
    <rPh sb="8" eb="10">
      <t>シュツリョク</t>
    </rPh>
    <phoneticPr fontId="2"/>
  </si>
  <si>
    <t>冷房期間運転時間</t>
    <rPh sb="0" eb="2">
      <t>レイボウ</t>
    </rPh>
    <rPh sb="2" eb="4">
      <t>キカン</t>
    </rPh>
    <rPh sb="4" eb="6">
      <t>ウンテン</t>
    </rPh>
    <rPh sb="6" eb="8">
      <t>ジカン</t>
    </rPh>
    <phoneticPr fontId="2"/>
  </si>
  <si>
    <t>暖房期間運転時間</t>
    <rPh sb="0" eb="2">
      <t>ダンボウ</t>
    </rPh>
    <rPh sb="2" eb="4">
      <t>キカン</t>
    </rPh>
    <rPh sb="4" eb="6">
      <t>ウンテン</t>
    </rPh>
    <rPh sb="6" eb="8">
      <t>ジカン</t>
    </rPh>
    <phoneticPr fontId="2"/>
  </si>
  <si>
    <t>冷房期間平均負荷率</t>
    <rPh sb="0" eb="2">
      <t>レイボウ</t>
    </rPh>
    <rPh sb="2" eb="4">
      <t>キカン</t>
    </rPh>
    <rPh sb="4" eb="6">
      <t>ヘイキン</t>
    </rPh>
    <rPh sb="6" eb="8">
      <t>フカ</t>
    </rPh>
    <rPh sb="8" eb="9">
      <t>リツ</t>
    </rPh>
    <phoneticPr fontId="2"/>
  </si>
  <si>
    <t>暖房期間平均負荷率</t>
    <rPh sb="0" eb="2">
      <t>ダンボウ</t>
    </rPh>
    <rPh sb="2" eb="4">
      <t>キカン</t>
    </rPh>
    <rPh sb="4" eb="6">
      <t>ヘイキン</t>
    </rPh>
    <rPh sb="6" eb="8">
      <t>フカ</t>
    </rPh>
    <rPh sb="8" eb="9">
      <t>リツ</t>
    </rPh>
    <phoneticPr fontId="2"/>
  </si>
  <si>
    <t>電力基本料金と電力使用量料金の合計とする。</t>
    <rPh sb="0" eb="2">
      <t>デンリョク</t>
    </rPh>
    <rPh sb="2" eb="4">
      <t>キホン</t>
    </rPh>
    <rPh sb="4" eb="6">
      <t>リョウキン</t>
    </rPh>
    <rPh sb="7" eb="9">
      <t>デンリョク</t>
    </rPh>
    <rPh sb="9" eb="11">
      <t>シヨウ</t>
    </rPh>
    <rPh sb="11" eb="12">
      <t>リョウ</t>
    </rPh>
    <rPh sb="12" eb="14">
      <t>リョウキン</t>
    </rPh>
    <rPh sb="15" eb="17">
      <t>ゴウケイ</t>
    </rPh>
    <phoneticPr fontId="2"/>
  </si>
  <si>
    <t>電力基本料金</t>
    <rPh sb="0" eb="2">
      <t>デンリョク</t>
    </rPh>
    <rPh sb="2" eb="4">
      <t>キホン</t>
    </rPh>
    <rPh sb="4" eb="6">
      <t>リョウキン</t>
    </rPh>
    <phoneticPr fontId="2"/>
  </si>
  <si>
    <t>電力契約電力</t>
    <rPh sb="0" eb="2">
      <t>デンリョク</t>
    </rPh>
    <rPh sb="2" eb="4">
      <t>ケイヤク</t>
    </rPh>
    <rPh sb="4" eb="6">
      <t>デンリョク</t>
    </rPh>
    <phoneticPr fontId="2"/>
  </si>
  <si>
    <t>空調設備の電動機総出力の70％を契約電力とする。</t>
    <rPh sb="0" eb="2">
      <t>クウチョウ</t>
    </rPh>
    <rPh sb="2" eb="4">
      <t>セツビ</t>
    </rPh>
    <rPh sb="5" eb="8">
      <t>デンドウキ</t>
    </rPh>
    <rPh sb="8" eb="11">
      <t>ソウシュツリョク</t>
    </rPh>
    <rPh sb="16" eb="18">
      <t>ケイヤク</t>
    </rPh>
    <rPh sb="18" eb="20">
      <t>デンリョク</t>
    </rPh>
    <phoneticPr fontId="2"/>
  </si>
  <si>
    <t>電力料金単価</t>
    <rPh sb="4" eb="6">
      <t>タンカ</t>
    </rPh>
    <phoneticPr fontId="2"/>
  </si>
  <si>
    <t>ガス料金単価</t>
    <rPh sb="4" eb="6">
      <t>タンカ</t>
    </rPh>
    <phoneticPr fontId="2"/>
  </si>
  <si>
    <t>修繕･更新に関してその経年変化と対応の概念を示す。</t>
    <rPh sb="0" eb="2">
      <t>シュウゼン</t>
    </rPh>
    <rPh sb="3" eb="5">
      <t>コウシン</t>
    </rPh>
    <rPh sb="6" eb="7">
      <t>カン</t>
    </rPh>
    <rPh sb="11" eb="13">
      <t>ケイネン</t>
    </rPh>
    <rPh sb="13" eb="15">
      <t>ヘンカ</t>
    </rPh>
    <rPh sb="16" eb="18">
      <t>タイオウ</t>
    </rPh>
    <rPh sb="19" eb="21">
      <t>ガイネン</t>
    </rPh>
    <rPh sb="22" eb="23">
      <t>シメ</t>
    </rPh>
    <phoneticPr fontId="2"/>
  </si>
  <si>
    <t>保守管理費の構成</t>
    <rPh sb="0" eb="2">
      <t>ホシュ</t>
    </rPh>
    <rPh sb="2" eb="4">
      <t>カンリ</t>
    </rPh>
    <phoneticPr fontId="2"/>
  </si>
  <si>
    <t>下記に初期設備費の構成を示す。</t>
    <rPh sb="0" eb="3">
      <t>カヒョウ</t>
    </rPh>
    <rPh sb="3" eb="5">
      <t>ショキ</t>
    </rPh>
    <rPh sb="5" eb="8">
      <t>セツビヒ</t>
    </rPh>
    <rPh sb="9" eb="10">
      <t>コウセイ</t>
    </rPh>
    <rPh sb="10" eb="11">
      <t>セイ</t>
    </rPh>
    <rPh sb="12" eb="13">
      <t>シメ</t>
    </rPh>
    <phoneticPr fontId="2"/>
  </si>
  <si>
    <t>F-2.保守管理費の構成</t>
    <rPh sb="4" eb="6">
      <t>ホシュ</t>
    </rPh>
    <rPh sb="10" eb="12">
      <t>コウセイ</t>
    </rPh>
    <phoneticPr fontId="2"/>
  </si>
  <si>
    <t>下表に保守管理費の構成を示す。尚、これは初期設備費の構成を基にする。</t>
    <rPh sb="0" eb="20">
      <t>カヒョウ</t>
    </rPh>
    <rPh sb="20" eb="22">
      <t>ショキ</t>
    </rPh>
    <rPh sb="22" eb="25">
      <t>セツビヒ</t>
    </rPh>
    <rPh sb="26" eb="27">
      <t>コウセイ</t>
    </rPh>
    <rPh sb="27" eb="28">
      <t>セイ</t>
    </rPh>
    <rPh sb="29" eb="30">
      <t>モト</t>
    </rPh>
    <phoneticPr fontId="2"/>
  </si>
  <si>
    <t>下表に修繕･更新費の構成び周期と初期設備費に対する比率は下表に示す。尚、これ以外の設備機材はこの表との整合性を図り任意に設定する。</t>
    <rPh sb="0" eb="2">
      <t>カヒョウ</t>
    </rPh>
    <rPh sb="3" eb="5">
      <t>シュウゼン</t>
    </rPh>
    <rPh sb="6" eb="8">
      <t>コウシン</t>
    </rPh>
    <rPh sb="8" eb="9">
      <t>ヒ</t>
    </rPh>
    <rPh sb="10" eb="11">
      <t>コウセイ</t>
    </rPh>
    <rPh sb="11" eb="12">
      <t>セイ</t>
    </rPh>
    <rPh sb="13" eb="15">
      <t>シュウキ</t>
    </rPh>
    <rPh sb="16" eb="18">
      <t>ショキ</t>
    </rPh>
    <rPh sb="18" eb="20">
      <t>セツビ</t>
    </rPh>
    <rPh sb="20" eb="21">
      <t>ヒ</t>
    </rPh>
    <rPh sb="21" eb="23">
      <t>ニタイ</t>
    </rPh>
    <rPh sb="25" eb="27">
      <t>ヒリツ</t>
    </rPh>
    <rPh sb="28" eb="30">
      <t>カヒョウ</t>
    </rPh>
    <rPh sb="31" eb="32">
      <t>シメ</t>
    </rPh>
    <rPh sb="34" eb="35">
      <t>ナオ</t>
    </rPh>
    <rPh sb="38" eb="40">
      <t>イガイ</t>
    </rPh>
    <rPh sb="41" eb="43">
      <t>セツビ</t>
    </rPh>
    <rPh sb="43" eb="45">
      <t>キザイ</t>
    </rPh>
    <rPh sb="48" eb="49">
      <t>ヒョウ</t>
    </rPh>
    <rPh sb="51" eb="54">
      <t>セイゴウセイ</t>
    </rPh>
    <rPh sb="55" eb="56">
      <t>ハカ</t>
    </rPh>
    <rPh sb="57" eb="59">
      <t>ニンイ</t>
    </rPh>
    <rPh sb="60" eb="62">
      <t>セッテイ</t>
    </rPh>
    <phoneticPr fontId="2"/>
  </si>
  <si>
    <t>①</t>
    <phoneticPr fontId="2"/>
  </si>
  <si>
    <t>②</t>
    <phoneticPr fontId="2"/>
  </si>
  <si>
    <t>③</t>
    <phoneticPr fontId="2"/>
  </si>
  <si>
    <t>④</t>
    <phoneticPr fontId="2"/>
  </si>
  <si>
    <t>熱源主機におけるエネルギー消費量（電力量）</t>
    <rPh sb="0" eb="2">
      <t>ネツゲン</t>
    </rPh>
    <rPh sb="2" eb="3">
      <t>シュ</t>
    </rPh>
    <rPh sb="3" eb="4">
      <t>キ</t>
    </rPh>
    <rPh sb="13" eb="15">
      <t>ショウヒ</t>
    </rPh>
    <rPh sb="15" eb="16">
      <t>リョウ</t>
    </rPh>
    <phoneticPr fontId="2"/>
  </si>
  <si>
    <t>熱源補機及び熱搬送におけるエネルギー消費量（電力量）</t>
    <phoneticPr fontId="2"/>
  </si>
  <si>
    <t>空調対象室の換気におけるエネルギー消費量（電力量）</t>
    <phoneticPr fontId="2"/>
  </si>
  <si>
    <t>熱源エネルギー消費量</t>
    <phoneticPr fontId="2"/>
  </si>
  <si>
    <t>エネルギー消費量（電力量）＝Σ（送風機の定額電動機出力＊期間別運転時間）</t>
    <rPh sb="16" eb="19">
      <t>ソウフウキ</t>
    </rPh>
    <rPh sb="20" eb="22">
      <t>テイガク</t>
    </rPh>
    <rPh sb="22" eb="25">
      <t>デンドウキ</t>
    </rPh>
    <rPh sb="25" eb="27">
      <t>シュツリョク</t>
    </rPh>
    <rPh sb="28" eb="30">
      <t>キカン</t>
    </rPh>
    <rPh sb="30" eb="31">
      <t>ベツ</t>
    </rPh>
    <rPh sb="31" eb="33">
      <t>ウンテン</t>
    </rPh>
    <rPh sb="33" eb="35">
      <t>ジカン</t>
    </rPh>
    <phoneticPr fontId="2"/>
  </si>
  <si>
    <t>日間</t>
    <rPh sb="0" eb="2">
      <t>ニチカン</t>
    </rPh>
    <phoneticPr fontId="2"/>
  </si>
  <si>
    <t>4月16日～5月25日</t>
    <rPh sb="1" eb="2">
      <t>５ガツ</t>
    </rPh>
    <rPh sb="3" eb="5">
      <t>２６ニチ</t>
    </rPh>
    <rPh sb="7" eb="8">
      <t>９ガツ</t>
    </rPh>
    <rPh sb="10" eb="11">
      <t>３０ニチ</t>
    </rPh>
    <phoneticPr fontId="2"/>
  </si>
  <si>
    <t>11月11日～4月15日</t>
    <rPh sb="8" eb="9">
      <t>５ガツ</t>
    </rPh>
    <phoneticPr fontId="2"/>
  </si>
  <si>
    <t>半旬別平年気温が14℃以下</t>
    <rPh sb="0" eb="1">
      <t>ハン</t>
    </rPh>
    <rPh sb="1" eb="2">
      <t>ジュン</t>
    </rPh>
    <rPh sb="2" eb="3">
      <t>ベツ</t>
    </rPh>
    <rPh sb="3" eb="5">
      <t>ヘイネン</t>
    </rPh>
    <rPh sb="5" eb="7">
      <t>キオン</t>
    </rPh>
    <rPh sb="11" eb="13">
      <t>イカ</t>
    </rPh>
    <phoneticPr fontId="2"/>
  </si>
  <si>
    <t>5月26日～9月30日</t>
    <rPh sb="0" eb="2">
      <t>５ガツ</t>
    </rPh>
    <rPh sb="2" eb="5">
      <t>２６ニチ</t>
    </rPh>
    <rPh sb="6" eb="8">
      <t>９ガツ</t>
    </rPh>
    <rPh sb="8" eb="11">
      <t>３０ニチ</t>
    </rPh>
    <phoneticPr fontId="2"/>
  </si>
  <si>
    <t>10月1日～11月10日</t>
    <rPh sb="0" eb="3">
      <t>１０ガツ</t>
    </rPh>
    <rPh sb="4" eb="5">
      <t>ニチ</t>
    </rPh>
    <rPh sb="8" eb="9">
      <t>ガツ</t>
    </rPh>
    <rPh sb="11" eb="12">
      <t>１ニチ</t>
    </rPh>
    <phoneticPr fontId="2"/>
  </si>
  <si>
    <t>半旬別平年気温が20℃以上</t>
    <rPh sb="0" eb="1">
      <t>ハン</t>
    </rPh>
    <rPh sb="1" eb="2">
      <t>ジュン</t>
    </rPh>
    <rPh sb="2" eb="3">
      <t>ベツ</t>
    </rPh>
    <rPh sb="3" eb="5">
      <t>ヘイネン</t>
    </rPh>
    <rPh sb="5" eb="7">
      <t>キオン</t>
    </rPh>
    <rPh sb="11" eb="13">
      <t>イジョウ</t>
    </rPh>
    <phoneticPr fontId="2"/>
  </si>
  <si>
    <t>39日間×4期</t>
    <rPh sb="2" eb="3">
      <t>４２ニチ</t>
    </rPh>
    <rPh sb="3" eb="4">
      <t>カン</t>
    </rPh>
    <rPh sb="6" eb="7">
      <t>３キ</t>
    </rPh>
    <phoneticPr fontId="2"/>
  </si>
  <si>
    <t>32日間×4期</t>
    <rPh sb="1" eb="3">
      <t>４２ニチ</t>
    </rPh>
    <rPh sb="3" eb="4">
      <t>カン</t>
    </rPh>
    <rPh sb="6" eb="7">
      <t>３キ</t>
    </rPh>
    <phoneticPr fontId="2"/>
  </si>
  <si>
    <t>半旬別平年気温が14℃を越え、20℃未満</t>
    <rPh sb="0" eb="1">
      <t>ハン</t>
    </rPh>
    <rPh sb="1" eb="2">
      <t>ジュン</t>
    </rPh>
    <rPh sb="2" eb="3">
      <t>ベツ</t>
    </rPh>
    <rPh sb="3" eb="5">
      <t>ヘイネン</t>
    </rPh>
    <rPh sb="5" eb="7">
      <t>キオン</t>
    </rPh>
    <rPh sb="18" eb="20">
      <t>ミマン</t>
    </rPh>
    <phoneticPr fontId="2"/>
  </si>
  <si>
    <t>1.</t>
    <phoneticPr fontId="2"/>
  </si>
  <si>
    <t>2.</t>
  </si>
  <si>
    <t>3.</t>
  </si>
  <si>
    <t>4.</t>
  </si>
  <si>
    <t>5.</t>
  </si>
  <si>
    <t>6.</t>
  </si>
  <si>
    <t>ＬＣＣの構成</t>
    <rPh sb="4" eb="6">
      <t>コウセイ</t>
    </rPh>
    <phoneticPr fontId="2"/>
  </si>
  <si>
    <t>修繕･整備･取替え</t>
    <rPh sb="0" eb="2">
      <t>シュウゼン</t>
    </rPh>
    <rPh sb="3" eb="5">
      <t>セイビ</t>
    </rPh>
    <phoneticPr fontId="2"/>
  </si>
  <si>
    <t>配管付属品</t>
    <rPh sb="0" eb="2">
      <t>ハイカン</t>
    </rPh>
    <rPh sb="2" eb="4">
      <t>フゾク</t>
    </rPh>
    <rPh sb="4" eb="5">
      <t>ヒン</t>
    </rPh>
    <phoneticPr fontId="2"/>
  </si>
  <si>
    <t>ＳＧＰ</t>
    <phoneticPr fontId="2"/>
  </si>
  <si>
    <t>排水管</t>
    <rPh sb="0" eb="2">
      <t>ハイスイ</t>
    </rPh>
    <rPh sb="2" eb="3">
      <t>カン</t>
    </rPh>
    <phoneticPr fontId="2"/>
  </si>
  <si>
    <t>ＳＧＰ</t>
    <phoneticPr fontId="2"/>
  </si>
  <si>
    <t>冷媒管</t>
    <rPh sb="0" eb="2">
      <t>レイバイ</t>
    </rPh>
    <rPh sb="2" eb="3">
      <t>カン</t>
    </rPh>
    <phoneticPr fontId="2"/>
  </si>
  <si>
    <t>ＣＵ</t>
    <phoneticPr fontId="2"/>
  </si>
  <si>
    <t>ＶＬＰ</t>
    <phoneticPr fontId="2"/>
  </si>
  <si>
    <t>機器、保温工事、塗装工事、搬入据付</t>
    <rPh sb="0" eb="2">
      <t>キキ</t>
    </rPh>
    <rPh sb="3" eb="5">
      <t>ホオン</t>
    </rPh>
    <rPh sb="5" eb="7">
      <t>コウジヒ</t>
    </rPh>
    <rPh sb="8" eb="10">
      <t>トソウ</t>
    </rPh>
    <rPh sb="10" eb="12">
      <t>コウジ</t>
    </rPh>
    <rPh sb="13" eb="15">
      <t>ハンニュウ</t>
    </rPh>
    <rPh sb="15" eb="17">
      <t>スエツケ</t>
    </rPh>
    <phoneticPr fontId="2"/>
  </si>
  <si>
    <t>総合調整費</t>
    <rPh sb="0" eb="2">
      <t>ソウゴウ</t>
    </rPh>
    <rPh sb="2" eb="4">
      <t>チョウセイ</t>
    </rPh>
    <rPh sb="4" eb="5">
      <t>ヒ</t>
    </rPh>
    <phoneticPr fontId="2"/>
  </si>
  <si>
    <t>①機器設備</t>
    <rPh sb="1" eb="3">
      <t>キキ</t>
    </rPh>
    <rPh sb="3" eb="5">
      <t>セツビ</t>
    </rPh>
    <phoneticPr fontId="2"/>
  </si>
  <si>
    <t>エネルギー消費量（電力量）</t>
    <phoneticPr fontId="2"/>
  </si>
  <si>
    <t>エネルギー消費量（ガス消費量)</t>
    <rPh sb="11" eb="13">
      <t>ショウヒ</t>
    </rPh>
    <rPh sb="13" eb="14">
      <t>リョウ</t>
    </rPh>
    <phoneticPr fontId="2"/>
  </si>
  <si>
    <t>ポンプ電動機出力</t>
    <phoneticPr fontId="2"/>
  </si>
  <si>
    <t>ファン電動機出力</t>
    <phoneticPr fontId="2"/>
  </si>
  <si>
    <t>Ａ.</t>
    <phoneticPr fontId="2"/>
  </si>
  <si>
    <t>初期設備費</t>
    <rPh sb="0" eb="2">
      <t>ショキ</t>
    </rPh>
    <rPh sb="2" eb="5">
      <t>セツビヒ</t>
    </rPh>
    <phoneticPr fontId="2"/>
  </si>
  <si>
    <t>建設時に必要な設備工事費を算定する。</t>
    <rPh sb="0" eb="2">
      <t>ケンセツ</t>
    </rPh>
    <rPh sb="2" eb="3">
      <t>ジ</t>
    </rPh>
    <rPh sb="4" eb="6">
      <t>ヒツヨウ</t>
    </rPh>
    <rPh sb="7" eb="9">
      <t>セツビヒ</t>
    </rPh>
    <rPh sb="9" eb="12">
      <t>コウジヒ</t>
    </rPh>
    <rPh sb="13" eb="15">
      <t>サンテイ</t>
    </rPh>
    <phoneticPr fontId="2"/>
  </si>
  <si>
    <t>Ｂ.</t>
    <phoneticPr fontId="2"/>
  </si>
  <si>
    <t>エネルギー費</t>
    <rPh sb="5" eb="6">
      <t>ショウヒ</t>
    </rPh>
    <phoneticPr fontId="2"/>
  </si>
  <si>
    <t>空調に消費されるエネルギー費を算定する。</t>
    <rPh sb="0" eb="2">
      <t>クウチョウ</t>
    </rPh>
    <rPh sb="3" eb="5">
      <t>ショウヒ</t>
    </rPh>
    <rPh sb="13" eb="14">
      <t>ヒ</t>
    </rPh>
    <rPh sb="15" eb="17">
      <t>サンテイ</t>
    </rPh>
    <phoneticPr fontId="2"/>
  </si>
  <si>
    <t>Ｃ.</t>
    <phoneticPr fontId="2"/>
  </si>
  <si>
    <t>修繕･更新費</t>
    <rPh sb="0" eb="2">
      <t>シュウゼン</t>
    </rPh>
    <rPh sb="3" eb="6">
      <t>カイシュウヒ</t>
    </rPh>
    <phoneticPr fontId="2"/>
  </si>
  <si>
    <t>性能劣化･機能劣化に伴って生じる修繕費･更新費を算定する。</t>
    <rPh sb="0" eb="2">
      <t>セイノウ</t>
    </rPh>
    <rPh sb="2" eb="4">
      <t>レッカ</t>
    </rPh>
    <rPh sb="5" eb="7">
      <t>キノウ</t>
    </rPh>
    <rPh sb="7" eb="9">
      <t>レッカ</t>
    </rPh>
    <rPh sb="10" eb="11">
      <t>トモナ</t>
    </rPh>
    <rPh sb="13" eb="14">
      <t>ショウ</t>
    </rPh>
    <rPh sb="16" eb="19">
      <t>シュウゼンヒ</t>
    </rPh>
    <rPh sb="20" eb="23">
      <t>コウシンヒ</t>
    </rPh>
    <rPh sb="24" eb="26">
      <t>サンテイ</t>
    </rPh>
    <phoneticPr fontId="2"/>
  </si>
  <si>
    <t>Ｄ.</t>
    <phoneticPr fontId="2"/>
  </si>
  <si>
    <t>廃棄処分費</t>
    <rPh sb="0" eb="2">
      <t>ハイキ</t>
    </rPh>
    <rPh sb="2" eb="4">
      <t>ショブン</t>
    </rPh>
    <rPh sb="4" eb="5">
      <t>ヒ</t>
    </rPh>
    <phoneticPr fontId="2"/>
  </si>
  <si>
    <t>更新工事に伴った廃棄処分費を算定する。</t>
    <rPh sb="0" eb="2">
      <t>コウシン</t>
    </rPh>
    <rPh sb="2" eb="4">
      <t>コウジ</t>
    </rPh>
    <rPh sb="5" eb="6">
      <t>トモナ</t>
    </rPh>
    <rPh sb="8" eb="10">
      <t>ハイキ</t>
    </rPh>
    <rPh sb="10" eb="12">
      <t>ショブン</t>
    </rPh>
    <rPh sb="12" eb="13">
      <t>ヒ</t>
    </rPh>
    <rPh sb="14" eb="16">
      <t>サンテイ</t>
    </rPh>
    <phoneticPr fontId="2"/>
  </si>
  <si>
    <t>Ｅ.</t>
    <phoneticPr fontId="2"/>
  </si>
  <si>
    <t>運用管理費</t>
    <rPh sb="0" eb="2">
      <t>ウンヨウ</t>
    </rPh>
    <rPh sb="2" eb="4">
      <t>カンリ</t>
    </rPh>
    <rPh sb="4" eb="5">
      <t>ヒ</t>
    </rPh>
    <phoneticPr fontId="2"/>
  </si>
  <si>
    <t>算定しない。但し有資格者等が必須になる場合にはその人件費を算定する。</t>
    <rPh sb="0" eb="2">
      <t>サンテイ</t>
    </rPh>
    <rPh sb="6" eb="7">
      <t>タダ</t>
    </rPh>
    <rPh sb="8" eb="12">
      <t>ユウシカクシャ</t>
    </rPh>
    <rPh sb="12" eb="13">
      <t>トウ</t>
    </rPh>
    <rPh sb="14" eb="16">
      <t>ヒッス</t>
    </rPh>
    <rPh sb="19" eb="21">
      <t>バアイ</t>
    </rPh>
    <rPh sb="25" eb="28">
      <t>ジンケンヒ</t>
    </rPh>
    <rPh sb="29" eb="31">
      <t>サンテイ</t>
    </rPh>
    <phoneticPr fontId="2"/>
  </si>
  <si>
    <t>Ｆ.</t>
    <phoneticPr fontId="2"/>
  </si>
  <si>
    <t>保守管理費</t>
    <rPh sb="0" eb="2">
      <t>ホシュ</t>
    </rPh>
    <rPh sb="2" eb="4">
      <t>カンリ</t>
    </rPh>
    <rPh sb="4" eb="5">
      <t>ヒ</t>
    </rPh>
    <phoneticPr fontId="2"/>
  </si>
  <si>
    <t>Ａ.</t>
    <phoneticPr fontId="2"/>
  </si>
  <si>
    <t>初期設備費の構成</t>
    <rPh sb="0" eb="2">
      <t>ショキ</t>
    </rPh>
    <rPh sb="2" eb="5">
      <t>セツビヒ</t>
    </rPh>
    <rPh sb="6" eb="8">
      <t>コウセイ</t>
    </rPh>
    <phoneticPr fontId="2"/>
  </si>
  <si>
    <t>A-2.初期設備費の構成</t>
    <phoneticPr fontId="2"/>
  </si>
  <si>
    <t>①</t>
    <phoneticPr fontId="2"/>
  </si>
  <si>
    <t>機器設備：</t>
    <rPh sb="0" eb="2">
      <t>キキ</t>
    </rPh>
    <rPh sb="2" eb="4">
      <t>セツビ</t>
    </rPh>
    <phoneticPr fontId="2"/>
  </si>
  <si>
    <t>②</t>
    <phoneticPr fontId="2"/>
  </si>
  <si>
    <t>風道設備：</t>
    <rPh sb="0" eb="2">
      <t>フウドウ</t>
    </rPh>
    <rPh sb="2" eb="4">
      <t>セツビ</t>
    </rPh>
    <phoneticPr fontId="2"/>
  </si>
  <si>
    <t>③</t>
    <phoneticPr fontId="2"/>
  </si>
  <si>
    <t>配管設備：</t>
    <rPh sb="0" eb="2">
      <t>ハイカン</t>
    </rPh>
    <rPh sb="2" eb="4">
      <t>セツビ</t>
    </rPh>
    <phoneticPr fontId="2"/>
  </si>
  <si>
    <t>用途別配管、配管付属品(弁類、弁装置、伸縮･防振･フレキシブル継手、各計測器、その他)、保温工事、塗装工事、その他工事(スリーブ･支持架台)</t>
    <rPh sb="0" eb="2">
      <t>ヨウト</t>
    </rPh>
    <rPh sb="2" eb="3">
      <t>ベツ</t>
    </rPh>
    <rPh sb="3" eb="5">
      <t>ハイカン</t>
    </rPh>
    <rPh sb="6" eb="8">
      <t>ハイカン</t>
    </rPh>
    <rPh sb="8" eb="10">
      <t>フゾク</t>
    </rPh>
    <rPh sb="10" eb="11">
      <t>ヒン</t>
    </rPh>
    <rPh sb="12" eb="13">
      <t>ベン</t>
    </rPh>
    <rPh sb="13" eb="14">
      <t>ルイ</t>
    </rPh>
    <rPh sb="15" eb="16">
      <t>ベン</t>
    </rPh>
    <rPh sb="16" eb="18">
      <t>ソウチ</t>
    </rPh>
    <rPh sb="19" eb="21">
      <t>シンシュク</t>
    </rPh>
    <rPh sb="22" eb="24">
      <t>ボウシン</t>
    </rPh>
    <rPh sb="31" eb="32">
      <t>ツギ</t>
    </rPh>
    <rPh sb="32" eb="33">
      <t>テ</t>
    </rPh>
    <rPh sb="34" eb="35">
      <t>カク</t>
    </rPh>
    <rPh sb="35" eb="38">
      <t>ケイソクキ</t>
    </rPh>
    <rPh sb="39" eb="42">
      <t>ソノタ</t>
    </rPh>
    <rPh sb="44" eb="46">
      <t>ホオン</t>
    </rPh>
    <rPh sb="46" eb="48">
      <t>コウジ</t>
    </rPh>
    <rPh sb="49" eb="51">
      <t>トソウ</t>
    </rPh>
    <rPh sb="51" eb="53">
      <t>コウジ</t>
    </rPh>
    <rPh sb="54" eb="57">
      <t>ソノタ</t>
    </rPh>
    <rPh sb="57" eb="59">
      <t>コウジ</t>
    </rPh>
    <rPh sb="65" eb="67">
      <t>シジ</t>
    </rPh>
    <rPh sb="67" eb="69">
      <t>カダイ</t>
    </rPh>
    <phoneticPr fontId="2"/>
  </si>
  <si>
    <t>④</t>
    <phoneticPr fontId="2"/>
  </si>
  <si>
    <t>自動制御設備：</t>
    <rPh sb="0" eb="2">
      <t>ジドウ</t>
    </rPh>
    <rPh sb="2" eb="4">
      <t>セイギョ</t>
    </rPh>
    <rPh sb="4" eb="6">
      <t>セツビ</t>
    </rPh>
    <phoneticPr fontId="2"/>
  </si>
  <si>
    <t>自動制御機器類、制御盤類、計装工事</t>
    <rPh sb="0" eb="2">
      <t>ジドウ</t>
    </rPh>
    <rPh sb="2" eb="4">
      <t>セイギョ</t>
    </rPh>
    <rPh sb="4" eb="7">
      <t>キキルイ</t>
    </rPh>
    <rPh sb="8" eb="10">
      <t>セイギョ</t>
    </rPh>
    <rPh sb="10" eb="11">
      <t>バン</t>
    </rPh>
    <rPh sb="11" eb="12">
      <t>ルイ</t>
    </rPh>
    <rPh sb="13" eb="14">
      <t>ケイ</t>
    </rPh>
    <rPh sb="14" eb="15">
      <t>ソウ</t>
    </rPh>
    <rPh sb="15" eb="17">
      <t>コウジ</t>
    </rPh>
    <phoneticPr fontId="2"/>
  </si>
  <si>
    <t>⑤</t>
    <phoneticPr fontId="2"/>
  </si>
  <si>
    <t>換気設備：</t>
    <rPh sb="0" eb="2">
      <t>カンキ</t>
    </rPh>
    <rPh sb="2" eb="4">
      <t>セツビ</t>
    </rPh>
    <phoneticPr fontId="2"/>
  </si>
  <si>
    <t>⑥</t>
    <phoneticPr fontId="2"/>
  </si>
  <si>
    <t>総合調整費：</t>
    <rPh sb="0" eb="2">
      <t>ソウゴウ</t>
    </rPh>
    <rPh sb="2" eb="4">
      <t>チョウセイ</t>
    </rPh>
    <rPh sb="4" eb="5">
      <t>ヒ</t>
    </rPh>
    <phoneticPr fontId="2"/>
  </si>
  <si>
    <t>⑦</t>
    <phoneticPr fontId="2"/>
  </si>
  <si>
    <t>共通仮設費：</t>
    <rPh sb="0" eb="2">
      <t>キョウツウ</t>
    </rPh>
    <rPh sb="2" eb="4">
      <t>カセツ</t>
    </rPh>
    <rPh sb="4" eb="5">
      <t>ヒ</t>
    </rPh>
    <phoneticPr fontId="2"/>
  </si>
  <si>
    <t>⑧</t>
    <phoneticPr fontId="2"/>
  </si>
  <si>
    <t>現場経費：</t>
    <rPh sb="0" eb="2">
      <t>ゲンバ</t>
    </rPh>
    <rPh sb="2" eb="4">
      <t>ケイヒ</t>
    </rPh>
    <phoneticPr fontId="2"/>
  </si>
  <si>
    <t>⑨</t>
    <phoneticPr fontId="2"/>
  </si>
  <si>
    <t>一般管理費：</t>
    <rPh sb="0" eb="2">
      <t>イッパン</t>
    </rPh>
    <rPh sb="2" eb="5">
      <t>カンリヒ</t>
    </rPh>
    <phoneticPr fontId="2"/>
  </si>
  <si>
    <t>⑩</t>
    <phoneticPr fontId="2"/>
  </si>
  <si>
    <t>設備費合計：</t>
    <rPh sb="0" eb="3">
      <t>セツビヒ</t>
    </rPh>
    <rPh sb="3" eb="5">
      <t>ゴウケイ</t>
    </rPh>
    <phoneticPr fontId="2"/>
  </si>
  <si>
    <t>Ｂ.</t>
    <phoneticPr fontId="2"/>
  </si>
  <si>
    <t>エネルギー費</t>
    <rPh sb="5" eb="6">
      <t>ショウヒ</t>
    </rPh>
    <phoneticPr fontId="2"/>
  </si>
  <si>
    <t>Ｃ.</t>
    <phoneticPr fontId="2"/>
  </si>
  <si>
    <t>修繕･更新費</t>
    <rPh sb="0" eb="2">
      <t>シュウゼン</t>
    </rPh>
    <rPh sb="3" eb="6">
      <t>カイシュウヒ</t>
    </rPh>
    <phoneticPr fontId="2"/>
  </si>
  <si>
    <t>更新と修繕は100年間の総費用とする。</t>
    <rPh sb="0" eb="2">
      <t>コウシン</t>
    </rPh>
    <rPh sb="3" eb="5">
      <t>シュウゼン</t>
    </rPh>
    <rPh sb="6" eb="11">
      <t>１００ネンカン</t>
    </rPh>
    <rPh sb="12" eb="15">
      <t>ソウヒヨウ</t>
    </rPh>
    <phoneticPr fontId="2"/>
  </si>
  <si>
    <t>価格は全て現在価格とする。（金利その他による価格変動は考慮しない。）</t>
    <rPh sb="0" eb="2">
      <t>カカク</t>
    </rPh>
    <rPh sb="3" eb="4">
      <t>スベ</t>
    </rPh>
    <rPh sb="5" eb="7">
      <t>ゲンザイ</t>
    </rPh>
    <rPh sb="7" eb="9">
      <t>カカク</t>
    </rPh>
    <phoneticPr fontId="2"/>
  </si>
  <si>
    <t>建物の模様替え･立替等による修繕･更新は考慮しない。</t>
    <rPh sb="0" eb="2">
      <t>タテモノ</t>
    </rPh>
    <rPh sb="3" eb="5">
      <t>モヨウ</t>
    </rPh>
    <rPh sb="5" eb="6">
      <t>ガ</t>
    </rPh>
    <rPh sb="8" eb="10">
      <t>タテカエ</t>
    </rPh>
    <rPh sb="10" eb="11">
      <t>トウ</t>
    </rPh>
    <rPh sb="14" eb="16">
      <t>シュウゼン</t>
    </rPh>
    <rPh sb="17" eb="19">
      <t>コウシン</t>
    </rPh>
    <rPh sb="20" eb="22">
      <t>コウリョ</t>
    </rPh>
    <phoneticPr fontId="2"/>
  </si>
  <si>
    <t>C-2.修繕更新対応の概念</t>
    <rPh sb="4" eb="6">
      <t>シュウゼン</t>
    </rPh>
    <rPh sb="6" eb="8">
      <t>コウシン</t>
    </rPh>
    <rPh sb="8" eb="10">
      <t>タイオウ</t>
    </rPh>
    <rPh sb="11" eb="13">
      <t>ガイネン</t>
    </rPh>
    <phoneticPr fontId="2"/>
  </si>
  <si>
    <t>修繕</t>
    <rPh sb="0" eb="2">
      <t>シュウゼン</t>
    </rPh>
    <phoneticPr fontId="2"/>
  </si>
  <si>
    <t>修繕</t>
    <rPh sb="0" eb="2">
      <t>シュウゼン</t>
    </rPh>
    <phoneticPr fontId="2"/>
  </si>
  <si>
    <t>～１５年目</t>
    <phoneticPr fontId="2"/>
  </si>
  <si>
    <t>設備全体の性能劣化</t>
    <rPh sb="0" eb="2">
      <t>セツビ</t>
    </rPh>
    <rPh sb="2" eb="4">
      <t>ゼンタイ</t>
    </rPh>
    <rPh sb="5" eb="7">
      <t>セイノウ</t>
    </rPh>
    <rPh sb="7" eb="9">
      <t>レッカ</t>
    </rPh>
    <phoneticPr fontId="2"/>
  </si>
  <si>
    <t>～２０年目</t>
    <phoneticPr fontId="2"/>
  </si>
  <si>
    <t>設備全体の老朽化</t>
    <rPh sb="0" eb="2">
      <t>セツビ</t>
    </rPh>
    <rPh sb="2" eb="4">
      <t>ゼンタイ</t>
    </rPh>
    <rPh sb="5" eb="8">
      <t>ロウキュウカ</t>
    </rPh>
    <phoneticPr fontId="2"/>
  </si>
  <si>
    <t>Ｄ.</t>
    <phoneticPr fontId="2"/>
  </si>
  <si>
    <t>廃棄処分費</t>
    <rPh sb="0" eb="2">
      <t>ハイキ</t>
    </rPh>
    <rPh sb="2" eb="4">
      <t>ショブン</t>
    </rPh>
    <rPh sb="4" eb="5">
      <t>ヒ</t>
    </rPh>
    <phoneticPr fontId="2"/>
  </si>
  <si>
    <t>更新工事に伴った廃棄処分費を算定する。</t>
    <rPh sb="0" eb="2">
      <t>コウシン</t>
    </rPh>
    <rPh sb="2" eb="4">
      <t>コウジ</t>
    </rPh>
    <rPh sb="5" eb="6">
      <t>トモナ</t>
    </rPh>
    <rPh sb="8" eb="10">
      <t>ハイキ</t>
    </rPh>
    <rPh sb="10" eb="12">
      <t>ショブン</t>
    </rPh>
    <rPh sb="12" eb="13">
      <t>ヒ</t>
    </rPh>
    <rPh sb="14" eb="16">
      <t>サンテイ</t>
    </rPh>
    <phoneticPr fontId="2"/>
  </si>
  <si>
    <t>Ｅ.</t>
    <phoneticPr fontId="2"/>
  </si>
  <si>
    <t>運用管理費</t>
    <rPh sb="0" eb="2">
      <t>ウンヨウ</t>
    </rPh>
    <rPh sb="2" eb="4">
      <t>カンリ</t>
    </rPh>
    <rPh sb="4" eb="5">
      <t>ヒ</t>
    </rPh>
    <phoneticPr fontId="2"/>
  </si>
  <si>
    <t>修繕率</t>
    <rPh sb="0" eb="2">
      <t>シュウゼン</t>
    </rPh>
    <rPh sb="2" eb="3">
      <t>リツ</t>
    </rPh>
    <phoneticPr fontId="2"/>
  </si>
  <si>
    <t>更新率</t>
    <rPh sb="0" eb="2">
      <t>コウシン</t>
    </rPh>
    <rPh sb="2" eb="3">
      <t>リツ</t>
    </rPh>
    <phoneticPr fontId="2"/>
  </si>
  <si>
    <t>エネルギー費は100年間の総費用とする。</t>
    <rPh sb="7" eb="12">
      <t>１００ネンカン</t>
    </rPh>
    <rPh sb="13" eb="16">
      <t>ソウヒヨウ</t>
    </rPh>
    <phoneticPr fontId="2"/>
  </si>
  <si>
    <t>B-2.エネルギー費の構成</t>
    <phoneticPr fontId="2"/>
  </si>
  <si>
    <t>電力料金</t>
    <rPh sb="0" eb="2">
      <t>デンリョク</t>
    </rPh>
    <rPh sb="2" eb="4">
      <t>リョウキン</t>
    </rPh>
    <phoneticPr fontId="2"/>
  </si>
  <si>
    <t>B-3.エネルギー価格の算定</t>
    <rPh sb="9" eb="11">
      <t>カカク</t>
    </rPh>
    <rPh sb="12" eb="14">
      <t>サンテイ</t>
    </rPh>
    <phoneticPr fontId="2"/>
  </si>
  <si>
    <t>上記①～⑨の合計に消費税を加えたもの。</t>
    <rPh sb="9" eb="12">
      <t>ショウヒゼイ</t>
    </rPh>
    <rPh sb="13" eb="14">
      <t>クワ</t>
    </rPh>
    <phoneticPr fontId="2"/>
  </si>
  <si>
    <t>消費税は価格に含める。</t>
    <rPh sb="0" eb="2">
      <t>ショウヒ</t>
    </rPh>
    <rPh sb="2" eb="4">
      <t>ゼイキン</t>
    </rPh>
    <rPh sb="4" eb="6">
      <t>カカク</t>
    </rPh>
    <rPh sb="7" eb="8">
      <t>フク</t>
    </rPh>
    <phoneticPr fontId="2"/>
  </si>
  <si>
    <t>ガス料金</t>
    <rPh sb="2" eb="4">
      <t>リョウキン</t>
    </rPh>
    <phoneticPr fontId="2"/>
  </si>
  <si>
    <t>ガス使用量料金とする。</t>
    <rPh sb="2" eb="4">
      <t>シヨウ</t>
    </rPh>
    <rPh sb="4" eb="5">
      <t>リョウ</t>
    </rPh>
    <rPh sb="5" eb="7">
      <t>リョウキン</t>
    </rPh>
    <phoneticPr fontId="2"/>
  </si>
  <si>
    <t>人件費は現在価格として市場性のあるものとする。</t>
    <rPh sb="0" eb="3">
      <t>ジンケンヒ</t>
    </rPh>
    <rPh sb="4" eb="6">
      <t>ゲンザイ</t>
    </rPh>
    <rPh sb="6" eb="8">
      <t>カカク</t>
    </rPh>
    <rPh sb="11" eb="14">
      <t>シジョウセイ</t>
    </rPh>
    <phoneticPr fontId="2"/>
  </si>
  <si>
    <t>人件費及び清掃費は現在価格として市場性のあるものとする。</t>
    <rPh sb="0" eb="3">
      <t>ジンケンヒ</t>
    </rPh>
    <rPh sb="3" eb="4">
      <t>オヨ</t>
    </rPh>
    <rPh sb="5" eb="7">
      <t>セイソウ</t>
    </rPh>
    <rPh sb="7" eb="8">
      <t>ヒ</t>
    </rPh>
    <rPh sb="9" eb="11">
      <t>ゲンザイ</t>
    </rPh>
    <rPh sb="11" eb="13">
      <t>カカク</t>
    </rPh>
    <rPh sb="16" eb="19">
      <t>シジョウセイ</t>
    </rPh>
    <phoneticPr fontId="2"/>
  </si>
  <si>
    <t>ダクト、ダクト付属品(吹出口･吸込口、ダンパー、点検口、消音チャンバー･消音エルボ、エアチャンバー、その他)、保温工事、塗装工事、その他工事(スリーブ･箱抜き等)</t>
    <rPh sb="7" eb="9">
      <t>フゾク</t>
    </rPh>
    <rPh sb="9" eb="10">
      <t>ヒン</t>
    </rPh>
    <rPh sb="11" eb="14">
      <t>フキダシグチ</t>
    </rPh>
    <rPh sb="15" eb="18">
      <t>スイコミグチ</t>
    </rPh>
    <rPh sb="24" eb="26">
      <t>テンケン</t>
    </rPh>
    <rPh sb="26" eb="27">
      <t>コウ</t>
    </rPh>
    <rPh sb="28" eb="30">
      <t>ショウオン</t>
    </rPh>
    <rPh sb="36" eb="38">
      <t>ショウオン</t>
    </rPh>
    <rPh sb="50" eb="53">
      <t>ソノタ</t>
    </rPh>
    <rPh sb="55" eb="57">
      <t>ホオン</t>
    </rPh>
    <rPh sb="57" eb="59">
      <t>コウジヒ</t>
    </rPh>
    <rPh sb="60" eb="62">
      <t>トソウ</t>
    </rPh>
    <rPh sb="62" eb="64">
      <t>コウジ</t>
    </rPh>
    <rPh sb="65" eb="68">
      <t>ソノタ</t>
    </rPh>
    <rPh sb="68" eb="70">
      <t>コウジ</t>
    </rPh>
    <rPh sb="76" eb="77">
      <t>ハコ</t>
    </rPh>
    <rPh sb="77" eb="78">
      <t>ヌ</t>
    </rPh>
    <rPh sb="79" eb="80">
      <t>トウ</t>
    </rPh>
    <phoneticPr fontId="2"/>
  </si>
  <si>
    <t>機器、搬入据付、ダクト付属品(吹出口･吸込口、ダンパー、点検口、消音チャンバー･消音エルボ、エアチャンバー、その他)防露工事、塗装工事、その他工事(スリーブ･箱抜き等)</t>
    <rPh sb="0" eb="2">
      <t>キキ</t>
    </rPh>
    <rPh sb="3" eb="5">
      <t>ハンニュウ</t>
    </rPh>
    <rPh sb="5" eb="7">
      <t>スエツケ</t>
    </rPh>
    <rPh sb="54" eb="57">
      <t>ソノタ</t>
    </rPh>
    <rPh sb="58" eb="59">
      <t>ボウ</t>
    </rPh>
    <rPh sb="59" eb="60">
      <t>ロ</t>
    </rPh>
    <phoneticPr fontId="2"/>
  </si>
  <si>
    <t>直接工事費(上記①～⑥の合計）に対する比率による。</t>
    <rPh sb="0" eb="2">
      <t>チョクセツ</t>
    </rPh>
    <rPh sb="2" eb="5">
      <t>コウジヒ</t>
    </rPh>
    <rPh sb="6" eb="8">
      <t>ジョウキ</t>
    </rPh>
    <rPh sb="12" eb="14">
      <t>ゴウケイ</t>
    </rPh>
    <rPh sb="16" eb="17">
      <t>タイ</t>
    </rPh>
    <rPh sb="19" eb="21">
      <t>ヒリツ</t>
    </rPh>
    <phoneticPr fontId="2"/>
  </si>
  <si>
    <t>純工事費(上記①～⑦の合計）に対する比率による。</t>
    <rPh sb="0" eb="1">
      <t>ジュン</t>
    </rPh>
    <rPh sb="1" eb="4">
      <t>コウジヒ</t>
    </rPh>
    <rPh sb="5" eb="7">
      <t>ジョウキ</t>
    </rPh>
    <rPh sb="11" eb="13">
      <t>ゴウケイ</t>
    </rPh>
    <rPh sb="15" eb="16">
      <t>タイ</t>
    </rPh>
    <rPh sb="18" eb="20">
      <t>ヒリツ</t>
    </rPh>
    <phoneticPr fontId="2"/>
  </si>
  <si>
    <t>工事原価(上記①～⑧の合計）に対する比率による。</t>
    <rPh sb="0" eb="4">
      <t>コウジヒ</t>
    </rPh>
    <rPh sb="5" eb="7">
      <t>ジョウキ</t>
    </rPh>
    <rPh sb="11" eb="13">
      <t>ゴウケイ</t>
    </rPh>
    <rPh sb="15" eb="16">
      <t>タイ</t>
    </rPh>
    <rPh sb="18" eb="20">
      <t>ヒリツ</t>
    </rPh>
    <phoneticPr fontId="2"/>
  </si>
  <si>
    <t>A-1.初期設備費算出の基本要件</t>
    <rPh sb="9" eb="11">
      <t>サンシュツ</t>
    </rPh>
    <rPh sb="12" eb="14">
      <t>キホン</t>
    </rPh>
    <rPh sb="14" eb="16">
      <t>ヨウケン</t>
    </rPh>
    <phoneticPr fontId="2"/>
  </si>
  <si>
    <t>C-1.修繕･更新費算出の基本要件</t>
    <rPh sb="4" eb="6">
      <t>シュウゼン</t>
    </rPh>
    <rPh sb="7" eb="10">
      <t>コウシンヒ</t>
    </rPh>
    <rPh sb="10" eb="12">
      <t>サンシュツ</t>
    </rPh>
    <phoneticPr fontId="2"/>
  </si>
  <si>
    <t>D-1.廃棄処分費算出の基本要件</t>
    <rPh sb="8" eb="9">
      <t>コウシンヒ</t>
    </rPh>
    <rPh sb="9" eb="11">
      <t>サンシュツ</t>
    </rPh>
    <phoneticPr fontId="2"/>
  </si>
  <si>
    <t>E-1.運用管理費算出の基本要件</t>
    <rPh sb="9" eb="11">
      <t>サンシュツ</t>
    </rPh>
    <phoneticPr fontId="2"/>
  </si>
  <si>
    <t>B-1.エネルギー費算出の基本要件</t>
    <rPh sb="10" eb="12">
      <t>サンシュツ</t>
    </rPh>
    <phoneticPr fontId="2"/>
  </si>
  <si>
    <t>価格は全て現在価格とする。</t>
    <rPh sb="0" eb="2">
      <t>カカク</t>
    </rPh>
    <rPh sb="3" eb="4">
      <t>スベ</t>
    </rPh>
    <rPh sb="5" eb="7">
      <t>ゲンザイ</t>
    </rPh>
    <rPh sb="7" eb="9">
      <t>カカク</t>
    </rPh>
    <phoneticPr fontId="2"/>
  </si>
  <si>
    <t>価格はC-3に示す初期設備費の比率で算出する。</t>
    <rPh sb="0" eb="2">
      <t>カカク</t>
    </rPh>
    <rPh sb="9" eb="11">
      <t>ショキ</t>
    </rPh>
    <rPh sb="11" eb="13">
      <t>セツビ</t>
    </rPh>
    <rPh sb="13" eb="14">
      <t>ヒ</t>
    </rPh>
    <rPh sb="15" eb="17">
      <t>ヒリツ</t>
    </rPh>
    <rPh sb="18" eb="20">
      <t>サンシュツ</t>
    </rPh>
    <phoneticPr fontId="2"/>
  </si>
  <si>
    <t>C-3に示す更新工事時に廃棄処分が発生するものとし、それ以外は算定しない。</t>
    <rPh sb="6" eb="11">
      <t>コウシンジ</t>
    </rPh>
    <rPh sb="12" eb="14">
      <t>ハイキ</t>
    </rPh>
    <rPh sb="14" eb="16">
      <t>ショブン</t>
    </rPh>
    <rPh sb="17" eb="19">
      <t>ハッセイ</t>
    </rPh>
    <rPh sb="28" eb="30">
      <t>イガイ</t>
    </rPh>
    <rPh sb="31" eb="33">
      <t>サンテイ</t>
    </rPh>
    <phoneticPr fontId="2"/>
  </si>
  <si>
    <t>原則として算定しない。但し有資格者等が必須になる場合にはその人件費を算定する。</t>
    <rPh sb="0" eb="2">
      <t>ゲンソク</t>
    </rPh>
    <rPh sb="5" eb="7">
      <t>サンテイ</t>
    </rPh>
    <rPh sb="11" eb="12">
      <t>タダ</t>
    </rPh>
    <rPh sb="13" eb="17">
      <t>ユウシカクシャ</t>
    </rPh>
    <rPh sb="17" eb="18">
      <t>トウ</t>
    </rPh>
    <rPh sb="19" eb="21">
      <t>ヒッス</t>
    </rPh>
    <rPh sb="24" eb="26">
      <t>バアイ</t>
    </rPh>
    <rPh sb="30" eb="33">
      <t>ジンケンヒ</t>
    </rPh>
    <rPh sb="34" eb="36">
      <t>サンテイ</t>
    </rPh>
    <phoneticPr fontId="2"/>
  </si>
  <si>
    <t>設備の修繕･更新工事に伴う建物の養生･補修･更新工事費、什器備品の移動･養生･撤去費は考慮しない。</t>
    <rPh sb="0" eb="2">
      <t>セツビ</t>
    </rPh>
    <rPh sb="3" eb="5">
      <t>シュウゼン</t>
    </rPh>
    <rPh sb="6" eb="8">
      <t>コウシン</t>
    </rPh>
    <rPh sb="8" eb="10">
      <t>コウジ</t>
    </rPh>
    <rPh sb="11" eb="12">
      <t>トモナ</t>
    </rPh>
    <rPh sb="13" eb="15">
      <t>タテモノ</t>
    </rPh>
    <rPh sb="16" eb="18">
      <t>ヨウジョウ</t>
    </rPh>
    <rPh sb="19" eb="21">
      <t>ホシュウ</t>
    </rPh>
    <rPh sb="22" eb="24">
      <t>コウシン</t>
    </rPh>
    <rPh sb="24" eb="42">
      <t>コウジヒ</t>
    </rPh>
    <rPh sb="43" eb="45">
      <t>コウリョ</t>
    </rPh>
    <phoneticPr fontId="2"/>
  </si>
  <si>
    <t>円/kＷ･月</t>
    <rPh sb="0" eb="1">
      <t>エン</t>
    </rPh>
    <phoneticPr fontId="21"/>
  </si>
  <si>
    <t>電力基本料金</t>
    <rPh sb="0" eb="2">
      <t>デンリョク</t>
    </rPh>
    <rPh sb="2" eb="4">
      <t>キホン</t>
    </rPh>
    <rPh sb="4" eb="6">
      <t>リョウキン</t>
    </rPh>
    <phoneticPr fontId="2"/>
  </si>
  <si>
    <t>電力量料金</t>
    <rPh sb="0" eb="2">
      <t>デンリョク</t>
    </rPh>
    <rPh sb="2" eb="3">
      <t>リョウ</t>
    </rPh>
    <rPh sb="3" eb="5">
      <t>リョウキン</t>
    </rPh>
    <phoneticPr fontId="21"/>
  </si>
  <si>
    <t>ガス使用量料金</t>
    <rPh sb="2" eb="4">
      <t>シヨウ</t>
    </rPh>
    <rPh sb="4" eb="5">
      <t>リョウ</t>
    </rPh>
    <rPh sb="5" eb="7">
      <t>リョウキン</t>
    </rPh>
    <phoneticPr fontId="21"/>
  </si>
  <si>
    <t>様式２</t>
    <rPh sb="0" eb="2">
      <t>ヨウシキ</t>
    </rPh>
    <phoneticPr fontId="21"/>
  </si>
  <si>
    <t>様式３</t>
    <rPh sb="0" eb="2">
      <t>ヨウシキ</t>
    </rPh>
    <phoneticPr fontId="21"/>
  </si>
  <si>
    <t>様式４</t>
    <rPh sb="0" eb="2">
      <t>ヨウシキ</t>
    </rPh>
    <phoneticPr fontId="21"/>
  </si>
  <si>
    <t>様式５</t>
    <rPh sb="0" eb="2">
      <t>ヨウシキ</t>
    </rPh>
    <phoneticPr fontId="21"/>
  </si>
  <si>
    <t>様式６</t>
    <rPh sb="0" eb="2">
      <t>ヨウシキ</t>
    </rPh>
    <phoneticPr fontId="21"/>
  </si>
  <si>
    <t>様式７</t>
    <rPh sb="0" eb="2">
      <t>ヨウシキ</t>
    </rPh>
    <phoneticPr fontId="21"/>
  </si>
  <si>
    <t>・ポンプ効率はＢ効率(仕様吐出量での最低効率)として50％と設定する。</t>
    <rPh sb="4" eb="6">
      <t>コウリツ</t>
    </rPh>
    <rPh sb="8" eb="9">
      <t>コウ</t>
    </rPh>
    <rPh sb="9" eb="10">
      <t>リツ</t>
    </rPh>
    <rPh sb="11" eb="13">
      <t>シヨウ</t>
    </rPh>
    <rPh sb="13" eb="14">
      <t>ト</t>
    </rPh>
    <rPh sb="14" eb="15">
      <t>シュツ</t>
    </rPh>
    <rPh sb="15" eb="16">
      <t>リョウ</t>
    </rPh>
    <rPh sb="18" eb="20">
      <t>サイテイ</t>
    </rPh>
    <rPh sb="20" eb="22">
      <t>コウリツ</t>
    </rPh>
    <rPh sb="30" eb="32">
      <t>セッテイ</t>
    </rPh>
    <phoneticPr fontId="2"/>
  </si>
  <si>
    <t>・余裕係数1.1、伝導効率1.0とする。</t>
    <rPh sb="1" eb="3">
      <t>ヨユウ</t>
    </rPh>
    <rPh sb="3" eb="5">
      <t>ケイスウ</t>
    </rPh>
    <rPh sb="9" eb="11">
      <t>デンドウ</t>
    </rPh>
    <rPh sb="11" eb="13">
      <t>コウリツ</t>
    </rPh>
    <phoneticPr fontId="2"/>
  </si>
  <si>
    <t>・送風機効率は送風機の種類にかかわらず一律55％とする。</t>
    <rPh sb="1" eb="4">
      <t>ソウフウキ</t>
    </rPh>
    <rPh sb="4" eb="6">
      <t>コウリツ</t>
    </rPh>
    <rPh sb="7" eb="10">
      <t>ソウフウキ</t>
    </rPh>
    <rPh sb="11" eb="13">
      <t>シュルイ</t>
    </rPh>
    <rPh sb="19" eb="21">
      <t>イチリツ</t>
    </rPh>
    <phoneticPr fontId="2"/>
  </si>
  <si>
    <t>・余裕係数1.1とする。</t>
    <rPh sb="1" eb="3">
      <t>ヨユウ</t>
    </rPh>
    <rPh sb="3" eb="5">
      <t>ケイスウ</t>
    </rPh>
    <phoneticPr fontId="2"/>
  </si>
  <si>
    <t>修繕･更新周期はC-3に示す周期で算出する。</t>
    <rPh sb="0" eb="2">
      <t>シュウゼン</t>
    </rPh>
    <rPh sb="3" eb="5">
      <t>コウシン</t>
    </rPh>
    <rPh sb="5" eb="7">
      <t>シュウキ</t>
    </rPh>
    <rPh sb="14" eb="16">
      <t>シュウキ</t>
    </rPh>
    <rPh sb="17" eb="19">
      <t>サンシュツ</t>
    </rPh>
    <phoneticPr fontId="2"/>
  </si>
  <si>
    <t>ＬＣＣの構成は以下の通りとし、これ以外の費用は算定しない。</t>
    <rPh sb="4" eb="6">
      <t>コウセイ</t>
    </rPh>
    <rPh sb="7" eb="9">
      <t>イカ</t>
    </rPh>
    <rPh sb="10" eb="11">
      <t>トオ</t>
    </rPh>
    <rPh sb="17" eb="19">
      <t>イガイ</t>
    </rPh>
    <rPh sb="20" eb="22">
      <t>ヒヨウ</t>
    </rPh>
    <rPh sb="23" eb="25">
      <t>サンテイ</t>
    </rPh>
    <phoneticPr fontId="2"/>
  </si>
  <si>
    <t>修繕･更新に伴う調査設計費用は考慮しない。</t>
    <rPh sb="0" eb="2">
      <t>シュウゼン</t>
    </rPh>
    <rPh sb="3" eb="5">
      <t>コウシン</t>
    </rPh>
    <rPh sb="6" eb="7">
      <t>トモナ</t>
    </rPh>
    <rPh sb="8" eb="10">
      <t>チョウサ</t>
    </rPh>
    <rPh sb="10" eb="12">
      <t>セッケイ</t>
    </rPh>
    <rPh sb="12" eb="14">
      <t>ヒヨウ</t>
    </rPh>
    <rPh sb="15" eb="17">
      <t>コウリョ</t>
    </rPh>
    <phoneticPr fontId="2"/>
  </si>
  <si>
    <t>7.</t>
    <phoneticPr fontId="2"/>
  </si>
  <si>
    <t>⑤</t>
    <phoneticPr fontId="2"/>
  </si>
  <si>
    <t>熱源補機及び熱搬送における消費される給水量</t>
    <rPh sb="0" eb="2">
      <t>ネツゲン</t>
    </rPh>
    <rPh sb="2" eb="3">
      <t>ホ</t>
    </rPh>
    <rPh sb="3" eb="4">
      <t>キ</t>
    </rPh>
    <rPh sb="4" eb="5">
      <t>オヨ</t>
    </rPh>
    <rPh sb="6" eb="7">
      <t>ネツ</t>
    </rPh>
    <rPh sb="7" eb="9">
      <t>ハンソウ</t>
    </rPh>
    <rPh sb="13" eb="15">
      <t>ショウヒ</t>
    </rPh>
    <rPh sb="18" eb="19">
      <t>キュウ</t>
    </rPh>
    <rPh sb="19" eb="20">
      <t>スイドウ</t>
    </rPh>
    <rPh sb="20" eb="21">
      <t>リョウ</t>
    </rPh>
    <phoneticPr fontId="2"/>
  </si>
  <si>
    <t>給水料金</t>
    <rPh sb="0" eb="2">
      <t>キュウスイ</t>
    </rPh>
    <rPh sb="2" eb="4">
      <t>リョウキン</t>
    </rPh>
    <phoneticPr fontId="2"/>
  </si>
  <si>
    <t>F-1.保守管理費算出の基本要件</t>
    <rPh sb="4" eb="6">
      <t>ホシュ</t>
    </rPh>
    <rPh sb="9" eb="11">
      <t>サンシュツ</t>
    </rPh>
    <phoneticPr fontId="2"/>
  </si>
  <si>
    <t>･</t>
    <phoneticPr fontId="2"/>
  </si>
  <si>
    <t>予防保全を目的とした定期的な管理業務費とフィルター等の清掃費を算定する。</t>
    <rPh sb="0" eb="2">
      <t>ヨボウ</t>
    </rPh>
    <rPh sb="2" eb="4">
      <t>ホゼン</t>
    </rPh>
    <rPh sb="5" eb="7">
      <t>モクテキ</t>
    </rPh>
    <rPh sb="10" eb="12">
      <t>テイキ</t>
    </rPh>
    <rPh sb="12" eb="13">
      <t>ニチジョウテキ</t>
    </rPh>
    <rPh sb="14" eb="16">
      <t>カンリ</t>
    </rPh>
    <rPh sb="16" eb="18">
      <t>ギョウム</t>
    </rPh>
    <rPh sb="18" eb="19">
      <t>ヒ</t>
    </rPh>
    <rPh sb="25" eb="26">
      <t>トウ</t>
    </rPh>
    <rPh sb="27" eb="29">
      <t>セイソウ</t>
    </rPh>
    <rPh sb="29" eb="30">
      <t>ヒ</t>
    </rPh>
    <rPh sb="31" eb="33">
      <t>サンテイ</t>
    </rPh>
    <phoneticPr fontId="2"/>
  </si>
  <si>
    <t>予防保全を目的とした定期的な設備管理業務費とエアフィルターの清掃費を算定する。</t>
    <rPh sb="0" eb="2">
      <t>ヨボウ</t>
    </rPh>
    <rPh sb="2" eb="4">
      <t>ホゼン</t>
    </rPh>
    <rPh sb="5" eb="7">
      <t>モクテキ</t>
    </rPh>
    <rPh sb="10" eb="12">
      <t>テイキ</t>
    </rPh>
    <rPh sb="12" eb="13">
      <t>ニチジョウテキ</t>
    </rPh>
    <rPh sb="14" eb="16">
      <t>セツビ</t>
    </rPh>
    <rPh sb="16" eb="18">
      <t>カンリ</t>
    </rPh>
    <rPh sb="18" eb="20">
      <t>ギョウム</t>
    </rPh>
    <rPh sb="20" eb="21">
      <t>ヒ</t>
    </rPh>
    <rPh sb="30" eb="32">
      <t>セイソウ</t>
    </rPh>
    <rPh sb="32" eb="33">
      <t>ヒ</t>
    </rPh>
    <rPh sb="34" eb="36">
      <t>サンテイ</t>
    </rPh>
    <phoneticPr fontId="2"/>
  </si>
  <si>
    <t>C-3.修繕･更新費の構成及び周期と初期設備費に対する比率</t>
    <rPh sb="4" eb="6">
      <t>シュウゼン</t>
    </rPh>
    <rPh sb="7" eb="10">
      <t>コウシンヒ</t>
    </rPh>
    <rPh sb="13" eb="14">
      <t>オヨ</t>
    </rPh>
    <rPh sb="15" eb="17">
      <t>シュウキ</t>
    </rPh>
    <rPh sb="18" eb="20">
      <t>ショキ</t>
    </rPh>
    <rPh sb="20" eb="25">
      <t>セツビヒニタイ</t>
    </rPh>
    <rPh sb="27" eb="29">
      <t>ヒリツ</t>
    </rPh>
    <phoneticPr fontId="2"/>
  </si>
  <si>
    <t>算定にあたっては建築保全業務共通仕様書（国土交通大臣官房官庁営繕部監修）、建築保全業務積算基準（国土交通大臣官房官庁営繕部監修）、文部科学省保全業務仕様書をもとに算出する。</t>
    <rPh sb="0" eb="2">
      <t>サンテイ</t>
    </rPh>
    <rPh sb="43" eb="45">
      <t>セキサン</t>
    </rPh>
    <rPh sb="45" eb="47">
      <t>キジュン</t>
    </rPh>
    <rPh sb="81" eb="83">
      <t>サンシュツ</t>
    </rPh>
    <phoneticPr fontId="2"/>
  </si>
  <si>
    <t>エネルギー消費量（電力消費量）</t>
    <rPh sb="11" eb="13">
      <t>ショウヒ</t>
    </rPh>
    <phoneticPr fontId="2"/>
  </si>
  <si>
    <t>冷房期間Ⅰ～Ⅳ</t>
    <rPh sb="0" eb="2">
      <t>レイボウ</t>
    </rPh>
    <rPh sb="2" eb="4">
      <t>キカン</t>
    </rPh>
    <phoneticPr fontId="2"/>
  </si>
  <si>
    <t>暖房期間Ⅰ～Ⅳ</t>
    <rPh sb="0" eb="2">
      <t>ダンボウ</t>
    </rPh>
    <rPh sb="2" eb="4">
      <t>キカン</t>
    </rPh>
    <phoneticPr fontId="2"/>
  </si>
  <si>
    <t>年間冷房負荷＝年間冷房負荷(昼間)＋年間冷房負荷(夜間)</t>
    <phoneticPr fontId="2"/>
  </si>
  <si>
    <t>年間暖房負荷＝年間暖房負荷(昼間)＋年間暖房負荷(夜間)</t>
  </si>
  <si>
    <t>（複数の機器の組合せの場合、その運転時間に応じた加重平均値を示す）</t>
  </si>
  <si>
    <t>注記</t>
    <rPh sb="0" eb="2">
      <t>チュウキ</t>
    </rPh>
    <phoneticPr fontId="2"/>
  </si>
  <si>
    <t>1）電動機効率や負荷率は無視する</t>
    <phoneticPr fontId="2"/>
  </si>
  <si>
    <t>2）期間別運転時間</t>
    <rPh sb="2" eb="4">
      <t>キカン</t>
    </rPh>
    <rPh sb="4" eb="5">
      <t>ベツ</t>
    </rPh>
    <rPh sb="5" eb="7">
      <t>ウンテン</t>
    </rPh>
    <rPh sb="7" eb="9">
      <t>ジカン</t>
    </rPh>
    <phoneticPr fontId="2"/>
  </si>
  <si>
    <t>室　　　名</t>
  </si>
  <si>
    <t>階</t>
  </si>
  <si>
    <t>（　時～　時）</t>
  </si>
  <si>
    <t>（　　％）</t>
  </si>
  <si>
    <t>エレベーターホール</t>
  </si>
  <si>
    <t>B1</t>
  </si>
  <si>
    <t>－</t>
  </si>
  <si>
    <t>-</t>
  </si>
  <si>
    <t>(9-18)</t>
  </si>
  <si>
    <t>(11-17)</t>
  </si>
  <si>
    <t>(9～19）</t>
  </si>
  <si>
    <t>エントランスホール</t>
  </si>
  <si>
    <t>ギャラリー</t>
  </si>
  <si>
    <t>事務・守衛室</t>
  </si>
  <si>
    <t>1</t>
  </si>
  <si>
    <t>(19-23)</t>
  </si>
  <si>
    <t>講堂</t>
  </si>
  <si>
    <t>講義室</t>
  </si>
  <si>
    <t>2～7</t>
  </si>
  <si>
    <t>ゼミ室</t>
  </si>
  <si>
    <t>ゼミ室1、2</t>
  </si>
  <si>
    <t>セミナー室</t>
  </si>
  <si>
    <t>(19-22)</t>
  </si>
  <si>
    <t>製図室</t>
  </si>
  <si>
    <t>メディアラウンジ</t>
  </si>
  <si>
    <t>2</t>
  </si>
  <si>
    <t>(10-17)</t>
  </si>
  <si>
    <t>(11-15)</t>
  </si>
  <si>
    <t>(10～17）</t>
  </si>
  <si>
    <t>(17-20)</t>
  </si>
  <si>
    <t>ラウンジ</t>
  </si>
  <si>
    <t>2-7</t>
  </si>
  <si>
    <t>教官室１～１０</t>
  </si>
  <si>
    <t>(9～18)</t>
  </si>
  <si>
    <t>(9～19)</t>
  </si>
  <si>
    <t>（19～22）</t>
  </si>
  <si>
    <t>教官室1～１３</t>
  </si>
  <si>
    <t>教官室1～１４</t>
  </si>
  <si>
    <t>客員教官室1～３</t>
  </si>
  <si>
    <t>系長室</t>
  </si>
  <si>
    <t>秘書室</t>
  </si>
  <si>
    <t>応接室</t>
  </si>
  <si>
    <t>会議室</t>
  </si>
  <si>
    <t>2㎡/人</t>
  </si>
  <si>
    <t>(12～14)</t>
  </si>
  <si>
    <t>ワークスペース1～３</t>
  </si>
  <si>
    <t>大学院生研究室１</t>
  </si>
  <si>
    <t>大学院生研究室2～8</t>
  </si>
  <si>
    <t>大学院生研究室９</t>
  </si>
  <si>
    <t>大学院生研究室２</t>
  </si>
  <si>
    <t>大学院生研究室1</t>
  </si>
  <si>
    <t>(9-19)</t>
  </si>
  <si>
    <t>大学院生研究室3</t>
  </si>
  <si>
    <t>大学院生研究室１～４</t>
  </si>
  <si>
    <t>10㎡/人</t>
  </si>
  <si>
    <t>6㎡/人</t>
  </si>
  <si>
    <t>7㎡/人</t>
  </si>
  <si>
    <t>30㎡/人</t>
  </si>
  <si>
    <t>文化系大学院共通室</t>
  </si>
  <si>
    <t>協力講座大学院生室（空間情報）</t>
  </si>
  <si>
    <t>図書室</t>
  </si>
  <si>
    <t>図書室1･2</t>
  </si>
  <si>
    <t>集密書庫</t>
  </si>
  <si>
    <t>セクレタリープール</t>
  </si>
  <si>
    <t>2、4、5</t>
  </si>
  <si>
    <t>セクレタリープール（開架書庫）</t>
  </si>
  <si>
    <t>耕地土壌実験室</t>
  </si>
  <si>
    <t>(10～19）</t>
  </si>
  <si>
    <t>(19～23）</t>
  </si>
  <si>
    <t>医用精密工学研究室Ｆ</t>
  </si>
  <si>
    <t>人間流動化実験室3</t>
  </si>
  <si>
    <t>恒温恒湿実験室２</t>
  </si>
  <si>
    <t>流動化実験室2</t>
  </si>
  <si>
    <t>エネルギー環境実験室</t>
    <rPh sb="5" eb="7">
      <t>カンキョウ</t>
    </rPh>
    <rPh sb="7" eb="9">
      <t>ジッケン</t>
    </rPh>
    <rPh sb="9" eb="10">
      <t>シツ</t>
    </rPh>
    <phoneticPr fontId="2"/>
  </si>
  <si>
    <t>医用精密工学研究室Ｅ</t>
    <phoneticPr fontId="2"/>
  </si>
  <si>
    <t>人間流動化実験室1</t>
    <phoneticPr fontId="2"/>
  </si>
  <si>
    <t>人間流動化実験室2</t>
    <phoneticPr fontId="2"/>
  </si>
  <si>
    <t>音響実験室</t>
    <rPh sb="0" eb="2">
      <t>オンキョウ</t>
    </rPh>
    <rPh sb="2" eb="5">
      <t>ジッケンシツ</t>
    </rPh>
    <phoneticPr fontId="2"/>
  </si>
  <si>
    <t>恒温恒湿実験室１</t>
    <phoneticPr fontId="2"/>
  </si>
  <si>
    <t>クリーンルーム</t>
    <phoneticPr fontId="2"/>
  </si>
  <si>
    <t>流動化実験室１</t>
    <phoneticPr fontId="2"/>
  </si>
  <si>
    <t>史料室</t>
    <rPh sb="0" eb="1">
      <t>シ</t>
    </rPh>
    <rPh sb="1" eb="2">
      <t>リョウ</t>
    </rPh>
    <rPh sb="2" eb="3">
      <t>シツ</t>
    </rPh>
    <phoneticPr fontId="2"/>
  </si>
  <si>
    <t>風洞実験室</t>
    <rPh sb="0" eb="2">
      <t>フウドウ</t>
    </rPh>
    <rPh sb="2" eb="4">
      <t>ジッケン</t>
    </rPh>
    <rPh sb="4" eb="5">
      <t>シツ</t>
    </rPh>
    <phoneticPr fontId="2"/>
  </si>
  <si>
    <t>地下微細構造実験室(海洋環境工学分野）</t>
    <rPh sb="0" eb="2">
      <t>チカ</t>
    </rPh>
    <rPh sb="2" eb="4">
      <t>ビサイ</t>
    </rPh>
    <rPh sb="4" eb="6">
      <t>コウゾウ</t>
    </rPh>
    <rPh sb="6" eb="9">
      <t>ジッケンシツ</t>
    </rPh>
    <rPh sb="10" eb="12">
      <t>カイヨウ</t>
    </rPh>
    <rPh sb="12" eb="14">
      <t>カンキョウ</t>
    </rPh>
    <rPh sb="14" eb="16">
      <t>コウガク</t>
    </rPh>
    <rPh sb="16" eb="18">
      <t>ブンヤ</t>
    </rPh>
    <phoneticPr fontId="2"/>
  </si>
  <si>
    <t>流動化実験室1</t>
    <phoneticPr fontId="2"/>
  </si>
  <si>
    <t>流動化実験室2</t>
    <phoneticPr fontId="2"/>
  </si>
  <si>
    <t>流動化実験室4</t>
    <phoneticPr fontId="2"/>
  </si>
  <si>
    <t>流動化実験室5</t>
    <phoneticPr fontId="2"/>
  </si>
  <si>
    <t>社会文化プロジェクト実験室</t>
    <rPh sb="0" eb="2">
      <t>シャカイ</t>
    </rPh>
    <rPh sb="2" eb="4">
      <t>ブンカ</t>
    </rPh>
    <phoneticPr fontId="2"/>
  </si>
  <si>
    <t>2</t>
    <phoneticPr fontId="2"/>
  </si>
  <si>
    <t>認知システム工学実験室</t>
    <rPh sb="0" eb="2">
      <t>ニンチ</t>
    </rPh>
    <rPh sb="6" eb="8">
      <t>コウガク</t>
    </rPh>
    <phoneticPr fontId="2"/>
  </si>
  <si>
    <t>1</t>
    <phoneticPr fontId="2"/>
  </si>
  <si>
    <t>シミュレーション環境学実験室</t>
    <rPh sb="8" eb="11">
      <t>カンキョウガク</t>
    </rPh>
    <phoneticPr fontId="2"/>
  </si>
  <si>
    <t>3</t>
    <phoneticPr fontId="2"/>
  </si>
  <si>
    <t>産業環境学実験室</t>
    <rPh sb="0" eb="2">
      <t>サンギョウ</t>
    </rPh>
    <phoneticPr fontId="2"/>
  </si>
  <si>
    <t>マイクロ情報システム実験室</t>
    <rPh sb="4" eb="6">
      <t>ジョウホウ</t>
    </rPh>
    <phoneticPr fontId="2"/>
  </si>
  <si>
    <t>ネイチャーインターフェイス実験室</t>
    <phoneticPr fontId="2"/>
  </si>
  <si>
    <t>生物実験室</t>
    <rPh sb="0" eb="2">
      <t>セイブツ</t>
    </rPh>
    <phoneticPr fontId="2"/>
  </si>
  <si>
    <t>地図・製図作業室</t>
    <rPh sb="0" eb="2">
      <t>チズ</t>
    </rPh>
    <rPh sb="3" eb="5">
      <t>セイズ</t>
    </rPh>
    <rPh sb="5" eb="7">
      <t>サギョウ</t>
    </rPh>
    <phoneticPr fontId="2"/>
  </si>
  <si>
    <t>地質試料保存室</t>
    <rPh sb="4" eb="6">
      <t>ホゾン</t>
    </rPh>
    <phoneticPr fontId="2"/>
  </si>
  <si>
    <t>地質、陸水実験室Ａ</t>
    <rPh sb="3" eb="4">
      <t>リク</t>
    </rPh>
    <rPh sb="4" eb="5">
      <t>スイ</t>
    </rPh>
    <rPh sb="5" eb="7">
      <t>ジッケン</t>
    </rPh>
    <phoneticPr fontId="2"/>
  </si>
  <si>
    <t>地質、陸水実験室Ｂ</t>
    <rPh sb="3" eb="4">
      <t>リク</t>
    </rPh>
    <rPh sb="4" eb="5">
      <t>スイ</t>
    </rPh>
    <rPh sb="5" eb="7">
      <t>ジッケン</t>
    </rPh>
    <phoneticPr fontId="2"/>
  </si>
  <si>
    <t>協力講座大学院生室</t>
    <phoneticPr fontId="2"/>
  </si>
  <si>
    <t>沿岸域環境実験室</t>
    <rPh sb="0" eb="2">
      <t>エンガン</t>
    </rPh>
    <rPh sb="2" eb="3">
      <t>イキ</t>
    </rPh>
    <rPh sb="3" eb="5">
      <t>カンキョウ</t>
    </rPh>
    <rPh sb="5" eb="7">
      <t>ジッケン</t>
    </rPh>
    <phoneticPr fontId="2"/>
  </si>
  <si>
    <t>大学院生研究室</t>
    <phoneticPr fontId="2"/>
  </si>
  <si>
    <t>ワークスペース1～６</t>
    <phoneticPr fontId="2"/>
  </si>
  <si>
    <t>空間環境制御実験室</t>
    <rPh sb="0" eb="2">
      <t>クウカン</t>
    </rPh>
    <rPh sb="2" eb="4">
      <t>カンキョウ</t>
    </rPh>
    <rPh sb="4" eb="6">
      <t>セイギョ</t>
    </rPh>
    <phoneticPr fontId="2"/>
  </si>
  <si>
    <t>分析機器室</t>
    <rPh sb="0" eb="2">
      <t>ブンセキ</t>
    </rPh>
    <rPh sb="2" eb="4">
      <t>キキ</t>
    </rPh>
    <rPh sb="4" eb="5">
      <t>シツ</t>
    </rPh>
    <phoneticPr fontId="2"/>
  </si>
  <si>
    <t>コンピューター演習室・実験室</t>
    <rPh sb="7" eb="9">
      <t>エンシュウ</t>
    </rPh>
    <rPh sb="9" eb="10">
      <t>シツ</t>
    </rPh>
    <rPh sb="11" eb="14">
      <t>ジッケンシツ</t>
    </rPh>
    <phoneticPr fontId="2"/>
  </si>
  <si>
    <t>室内汚染実験室（環境プロセス工学分野）</t>
    <rPh sb="0" eb="2">
      <t>シツナイ</t>
    </rPh>
    <rPh sb="2" eb="4">
      <t>オセン</t>
    </rPh>
    <phoneticPr fontId="2"/>
  </si>
  <si>
    <t>環境安全評価システム実験室（環境安全システム工学分野）</t>
    <rPh sb="2" eb="4">
      <t>アンゼン</t>
    </rPh>
    <rPh sb="4" eb="6">
      <t>ヒョウカ</t>
    </rPh>
    <rPh sb="16" eb="18">
      <t>アンゼン</t>
    </rPh>
    <phoneticPr fontId="2"/>
  </si>
  <si>
    <t>大気化学反応実験室（環境安全システム工学分野）</t>
    <rPh sb="0" eb="2">
      <t>タイキ</t>
    </rPh>
    <rPh sb="2" eb="4">
      <t>カガク</t>
    </rPh>
    <rPh sb="4" eb="6">
      <t>ハンノウ</t>
    </rPh>
    <rPh sb="12" eb="14">
      <t>アンゼン</t>
    </rPh>
    <phoneticPr fontId="2"/>
  </si>
  <si>
    <t>地球環境工学実験室、大気環境実験室（地球環境工学分野）</t>
    <phoneticPr fontId="2"/>
  </si>
  <si>
    <t>地下空間環境学実験室（環境経済システム学分野）</t>
    <rPh sb="0" eb="2">
      <t>チカ</t>
    </rPh>
    <rPh sb="2" eb="4">
      <t>クウカン</t>
    </rPh>
    <phoneticPr fontId="2"/>
  </si>
  <si>
    <t>医用精密工学研究室Ａ</t>
    <phoneticPr fontId="2"/>
  </si>
  <si>
    <t>バイオメカニクス研究室Ⅰ</t>
    <phoneticPr fontId="2"/>
  </si>
  <si>
    <t>バイオメカニクス研究室Ⅲ</t>
    <phoneticPr fontId="2"/>
  </si>
  <si>
    <t>メディア研究室Ⅰ</t>
    <phoneticPr fontId="2"/>
  </si>
  <si>
    <t>メディア研究室Ⅲ</t>
    <phoneticPr fontId="2"/>
  </si>
  <si>
    <t>コンテント制作実験室</t>
    <rPh sb="5" eb="7">
      <t>セイサク</t>
    </rPh>
    <rPh sb="7" eb="10">
      <t>ジッケンシツ</t>
    </rPh>
    <phoneticPr fontId="2"/>
  </si>
  <si>
    <t>医用精密工学研究室Ｃ</t>
    <phoneticPr fontId="2"/>
  </si>
  <si>
    <t>医用精密工学研究室Ｄ</t>
    <phoneticPr fontId="2"/>
  </si>
  <si>
    <t>土壌・栽培実験室</t>
    <rPh sb="0" eb="2">
      <t>ドジョウ</t>
    </rPh>
    <rPh sb="3" eb="5">
      <t>サイバイ</t>
    </rPh>
    <phoneticPr fontId="2"/>
  </si>
  <si>
    <t>教官室1～16</t>
    <phoneticPr fontId="2"/>
  </si>
  <si>
    <t>人間エネルギー環境研究室</t>
    <rPh sb="0" eb="2">
      <t>ニンゲン</t>
    </rPh>
    <rPh sb="7" eb="9">
      <t>カンキョウ</t>
    </rPh>
    <rPh sb="9" eb="11">
      <t>ケンキュウ</t>
    </rPh>
    <rPh sb="11" eb="12">
      <t>シツ</t>
    </rPh>
    <phoneticPr fontId="2"/>
  </si>
  <si>
    <t>バイオメカニクス研究室Ⅳ</t>
    <phoneticPr fontId="2"/>
  </si>
  <si>
    <t>廃棄物処理・資源化実験室（エネルギー環境学分野）</t>
  </si>
  <si>
    <t>海洋環境モニタリング実験室（海洋環境工学分野）</t>
  </si>
  <si>
    <t>流動化実験室3</t>
  </si>
  <si>
    <t>流動化実験室6</t>
  </si>
  <si>
    <t>仮想環境学実験室</t>
  </si>
  <si>
    <t>4</t>
  </si>
  <si>
    <t>生体環境化学実験室</t>
  </si>
  <si>
    <t>ウェアラブル情報機器実験室</t>
  </si>
  <si>
    <t>標本室</t>
  </si>
  <si>
    <t>自然環境情報実験室</t>
  </si>
  <si>
    <t>地質試料処理室</t>
  </si>
  <si>
    <t>沿岸域環境実験室</t>
  </si>
  <si>
    <t>微生物・遺伝子実験室</t>
  </si>
  <si>
    <t>環境健康システム実験室（環境プロセス工学分野）</t>
  </si>
  <si>
    <t>環境経済システム学実験室（環境経済システム学分野）</t>
  </si>
  <si>
    <t>バイオメカニクス研究室Ⅱ</t>
  </si>
  <si>
    <t>メディア研究室Ⅱ</t>
  </si>
  <si>
    <t>医用精密工学研究室Ｂ</t>
  </si>
  <si>
    <t>人間環境実験室</t>
  </si>
  <si>
    <t>地域環境情報実験室</t>
  </si>
  <si>
    <t>室　　名</t>
  </si>
  <si>
    <t>期　　　間</t>
  </si>
  <si>
    <t>期間区分と日数</t>
  </si>
  <si>
    <t>教官室、客員教官室1～３、系長室</t>
  </si>
  <si>
    <t>（半旬別平年気温が14℃を越え、20℃未満）</t>
  </si>
  <si>
    <t>4月16日～5月25日</t>
  </si>
  <si>
    <t>日間</t>
  </si>
  <si>
    <t>冷房期間</t>
  </si>
  <si>
    <t>（半旬別平年気温が20℃以上）</t>
  </si>
  <si>
    <t>5月26日～6月26日</t>
  </si>
  <si>
    <t>6月27日～7月28日</t>
  </si>
  <si>
    <t>7月29日～8月29日</t>
  </si>
  <si>
    <t>8月30日～9月30日</t>
  </si>
  <si>
    <t>10月1日～11月10日</t>
  </si>
  <si>
    <t>暖房期間</t>
  </si>
  <si>
    <t>（半旬別平年気温が14℃以下）</t>
  </si>
  <si>
    <t>11月11日～12月19日</t>
  </si>
  <si>
    <t>12月20日～1月27日</t>
  </si>
  <si>
    <t>1月28日～3月7日</t>
  </si>
  <si>
    <t>3月7日～4月15日</t>
  </si>
  <si>
    <t>昼間最大日冷房負荷＝{昼間(時間最大冷房負荷＊昼間使用時間＊時間平均負荷率)}</t>
    <rPh sb="0" eb="2">
      <t>チュウカン</t>
    </rPh>
    <rPh sb="2" eb="4">
      <t>サイダイ</t>
    </rPh>
    <rPh sb="4" eb="5">
      <t>ニチ</t>
    </rPh>
    <rPh sb="5" eb="7">
      <t>レイボウ</t>
    </rPh>
    <rPh sb="7" eb="9">
      <t>フカ</t>
    </rPh>
    <rPh sb="23" eb="25">
      <t>チュウカン</t>
    </rPh>
    <rPh sb="30" eb="32">
      <t>ジカン</t>
    </rPh>
    <phoneticPr fontId="2"/>
  </si>
  <si>
    <t>夜間最大日冷房負荷＝{夜間(時間最大冷房負荷＊夜間使用時間＊時間平均負荷率)}</t>
    <rPh sb="0" eb="2">
      <t>ヤカン</t>
    </rPh>
    <rPh sb="2" eb="4">
      <t>サイダイ</t>
    </rPh>
    <rPh sb="4" eb="5">
      <t>ニチ</t>
    </rPh>
    <rPh sb="5" eb="7">
      <t>レイボウ</t>
    </rPh>
    <rPh sb="7" eb="9">
      <t>フカ</t>
    </rPh>
    <rPh sb="11" eb="12">
      <t>ヤ</t>
    </rPh>
    <rPh sb="23" eb="25">
      <t>ヤカン</t>
    </rPh>
    <rPh sb="30" eb="32">
      <t>ジカン</t>
    </rPh>
    <phoneticPr fontId="2"/>
  </si>
  <si>
    <t>昼間最大日暖房負荷＝{昼間(時間最大暖房負荷＊昼間使用時間＊時間平均負荷率)}</t>
    <rPh sb="0" eb="2">
      <t>チュウカン</t>
    </rPh>
    <rPh sb="2" eb="4">
      <t>サイダイ</t>
    </rPh>
    <rPh sb="4" eb="5">
      <t>ニチ</t>
    </rPh>
    <rPh sb="7" eb="9">
      <t>フカ</t>
    </rPh>
    <rPh sb="23" eb="25">
      <t>チュウカン</t>
    </rPh>
    <rPh sb="30" eb="32">
      <t>ジカン</t>
    </rPh>
    <phoneticPr fontId="2"/>
  </si>
  <si>
    <t>夜間最大日暖房負荷＝{夜間(時間最大暖房負荷＊夜間使用時間＊時間平均負荷率)}</t>
    <rPh sb="0" eb="2">
      <t>ヤカン</t>
    </rPh>
    <rPh sb="2" eb="4">
      <t>サイダイ</t>
    </rPh>
    <rPh sb="4" eb="5">
      <t>ニチ</t>
    </rPh>
    <rPh sb="7" eb="9">
      <t>フカ</t>
    </rPh>
    <rPh sb="11" eb="12">
      <t>ヤ</t>
    </rPh>
    <rPh sb="23" eb="25">
      <t>ヤカン</t>
    </rPh>
    <rPh sb="30" eb="32">
      <t>ジカン</t>
    </rPh>
    <phoneticPr fontId="2"/>
  </si>
  <si>
    <t>1)期間設定</t>
    <rPh sb="2" eb="4">
      <t>キカン</t>
    </rPh>
    <rPh sb="4" eb="6">
      <t>セッテイ</t>
    </rPh>
    <phoneticPr fontId="2"/>
  </si>
  <si>
    <t>2)期間別平均負荷率</t>
    <rPh sb="2" eb="4">
      <t>キカン</t>
    </rPh>
    <rPh sb="4" eb="5">
      <t>ベツ</t>
    </rPh>
    <rPh sb="5" eb="7">
      <t>ヘイキン</t>
    </rPh>
    <rPh sb="7" eb="9">
      <t>フカ</t>
    </rPh>
    <rPh sb="9" eb="10">
      <t>リツ</t>
    </rPh>
    <phoneticPr fontId="2"/>
  </si>
  <si>
    <t>3)使用日数</t>
    <rPh sb="2" eb="4">
      <t>シヨウ</t>
    </rPh>
    <rPh sb="4" eb="6">
      <t>ニッスウ</t>
    </rPh>
    <phoneticPr fontId="2"/>
  </si>
  <si>
    <t>昼  間</t>
    <phoneticPr fontId="2"/>
  </si>
  <si>
    <t>空調設備の生涯費用（ＬＣＣ）の算出</t>
    <rPh sb="0" eb="2">
      <t>クウチョウ</t>
    </rPh>
    <rPh sb="2" eb="4">
      <t>セツビ</t>
    </rPh>
    <rPh sb="5" eb="7">
      <t>ショウガイ</t>
    </rPh>
    <rPh sb="7" eb="9">
      <t>ヒヨウ</t>
    </rPh>
    <rPh sb="15" eb="17">
      <t>サンシュツ</t>
    </rPh>
    <phoneticPr fontId="2"/>
  </si>
  <si>
    <t>ＬＣＣの算出期間は100年間とし、以下に示す要領をもとに算出する。尚、その構成と基本要件以外について更に精度の高い方式等があれば、それを提示し算出しても差し支えない。</t>
    <rPh sb="4" eb="6">
      <t>サンシュツ</t>
    </rPh>
    <rPh sb="6" eb="8">
      <t>キカン</t>
    </rPh>
    <rPh sb="12" eb="14">
      <t>ネンカン</t>
    </rPh>
    <rPh sb="22" eb="24">
      <t>ヨウリョウ</t>
    </rPh>
    <rPh sb="28" eb="30">
      <t>サンシュツ</t>
    </rPh>
    <rPh sb="33" eb="34">
      <t>ナオ</t>
    </rPh>
    <rPh sb="50" eb="51">
      <t>サラ</t>
    </rPh>
    <rPh sb="58" eb="59">
      <t>シキ</t>
    </rPh>
    <rPh sb="59" eb="60">
      <t>トウ</t>
    </rPh>
    <rPh sb="71" eb="73">
      <t>サンシュツ</t>
    </rPh>
    <rPh sb="76" eb="79">
      <t>サシツカ</t>
    </rPh>
    <phoneticPr fontId="2"/>
  </si>
  <si>
    <t>価格はB-3に示すエネルギー価格で算出する。</t>
    <rPh sb="0" eb="2">
      <t>カカク</t>
    </rPh>
    <rPh sb="14" eb="16">
      <t>カカク</t>
    </rPh>
    <rPh sb="17" eb="19">
      <t>サンシュツ</t>
    </rPh>
    <phoneticPr fontId="2"/>
  </si>
  <si>
    <t>【別紙１】年間空調総エネルギー消費量の算出条件</t>
    <rPh sb="1" eb="3">
      <t>ベッシ</t>
    </rPh>
    <rPh sb="5" eb="7">
      <t>ネンカン</t>
    </rPh>
    <rPh sb="7" eb="9">
      <t>クウチョウ</t>
    </rPh>
    <rPh sb="9" eb="10">
      <t>ソウ</t>
    </rPh>
    <rPh sb="15" eb="17">
      <t>ショウヒ</t>
    </rPh>
    <rPh sb="17" eb="18">
      <t>リョウ</t>
    </rPh>
    <rPh sb="19" eb="21">
      <t>サンテイ</t>
    </rPh>
    <rPh sb="21" eb="23">
      <t>ジョウケン</t>
    </rPh>
    <phoneticPr fontId="2"/>
  </si>
  <si>
    <t>熱源主機におけるエネルギー消費量は原則として下記の計算式を基本に算出すること。</t>
    <rPh sb="0" eb="2">
      <t>ネツゲン</t>
    </rPh>
    <rPh sb="2" eb="3">
      <t>シュ</t>
    </rPh>
    <rPh sb="3" eb="4">
      <t>キ</t>
    </rPh>
    <rPh sb="13" eb="15">
      <t>ショウヒ</t>
    </rPh>
    <rPh sb="15" eb="16">
      <t>リョウ</t>
    </rPh>
    <rPh sb="17" eb="19">
      <t>ゲンソク</t>
    </rPh>
    <rPh sb="22" eb="24">
      <t>カキ</t>
    </rPh>
    <rPh sb="25" eb="27">
      <t>ケイサン</t>
    </rPh>
    <rPh sb="27" eb="28">
      <t>シキ</t>
    </rPh>
    <rPh sb="29" eb="31">
      <t>キホン</t>
    </rPh>
    <phoneticPr fontId="2"/>
  </si>
  <si>
    <t>熱源補機及び熱搬送において消費される給水量は冷却塔補給水に限るものとし、下記の計算式を基本に算出すること。</t>
    <rPh sb="0" eb="2">
      <t>ネツゲン</t>
    </rPh>
    <rPh sb="2" eb="3">
      <t>ホ</t>
    </rPh>
    <rPh sb="3" eb="4">
      <t>キ</t>
    </rPh>
    <rPh sb="4" eb="5">
      <t>オヨ</t>
    </rPh>
    <rPh sb="6" eb="7">
      <t>ネツ</t>
    </rPh>
    <rPh sb="7" eb="9">
      <t>ハンソウ</t>
    </rPh>
    <rPh sb="13" eb="15">
      <t>ショウヒ</t>
    </rPh>
    <rPh sb="18" eb="19">
      <t>キュウ</t>
    </rPh>
    <rPh sb="19" eb="20">
      <t>スイドウ</t>
    </rPh>
    <rPh sb="20" eb="21">
      <t>リョウ</t>
    </rPh>
    <rPh sb="22" eb="24">
      <t>レイキャク</t>
    </rPh>
    <rPh sb="24" eb="25">
      <t>トウ</t>
    </rPh>
    <rPh sb="25" eb="26">
      <t>ホ</t>
    </rPh>
    <rPh sb="26" eb="28">
      <t>キュウスイ</t>
    </rPh>
    <rPh sb="29" eb="30">
      <t>カギ</t>
    </rPh>
    <rPh sb="36" eb="38">
      <t>カキ</t>
    </rPh>
    <rPh sb="39" eb="41">
      <t>ケイサン</t>
    </rPh>
    <rPh sb="41" eb="42">
      <t>シキ</t>
    </rPh>
    <rPh sb="43" eb="45">
      <t>キホン</t>
    </rPh>
    <phoneticPr fontId="2"/>
  </si>
  <si>
    <t>空調対象室の換気におけるエネルギー消費量（電力量）は原則として下記の計算式を基本に算出すること。</t>
    <rPh sb="0" eb="2">
      <t>クウチョウ</t>
    </rPh>
    <rPh sb="2" eb="4">
      <t>タイショウ</t>
    </rPh>
    <rPh sb="4" eb="5">
      <t>シツ</t>
    </rPh>
    <rPh sb="6" eb="8">
      <t>カンキ</t>
    </rPh>
    <rPh sb="17" eb="19">
      <t>ショウヒ</t>
    </rPh>
    <rPh sb="19" eb="20">
      <t>リョウ</t>
    </rPh>
    <rPh sb="21" eb="23">
      <t>デンリョク</t>
    </rPh>
    <rPh sb="23" eb="24">
      <t>リョウ</t>
    </rPh>
    <rPh sb="26" eb="28">
      <t>ゲンソク</t>
    </rPh>
    <rPh sb="31" eb="33">
      <t>カキ</t>
    </rPh>
    <rPh sb="34" eb="36">
      <t>ケイサン</t>
    </rPh>
    <rPh sb="36" eb="37">
      <t>シキ</t>
    </rPh>
    <rPh sb="38" eb="40">
      <t>キホン</t>
    </rPh>
    <phoneticPr fontId="2"/>
  </si>
  <si>
    <t>3）ファンの消費電力量は下記の条件を基に算出すること。尚、電動機効率や負荷率は無視する。</t>
    <rPh sb="6" eb="8">
      <t>ショウヒ</t>
    </rPh>
    <rPh sb="8" eb="10">
      <t>デンリョク</t>
    </rPh>
    <rPh sb="10" eb="11">
      <t>リョウ</t>
    </rPh>
    <rPh sb="12" eb="14">
      <t>カキ</t>
    </rPh>
    <rPh sb="15" eb="17">
      <t>ジョウケン</t>
    </rPh>
    <rPh sb="18" eb="19">
      <t>モト</t>
    </rPh>
    <rPh sb="27" eb="28">
      <t>ナオ</t>
    </rPh>
    <phoneticPr fontId="2"/>
  </si>
  <si>
    <t>東京電力株式会社　特別高圧電力Ａ契約　1,460円/月ｋＷを採用する。</t>
    <rPh sb="0" eb="2">
      <t>トウキョウ</t>
    </rPh>
    <rPh sb="2" eb="4">
      <t>デンリョク</t>
    </rPh>
    <rPh sb="24" eb="25">
      <t>エン</t>
    </rPh>
    <rPh sb="26" eb="27">
      <t>ツキ</t>
    </rPh>
    <rPh sb="30" eb="32">
      <t>サイヨウ</t>
    </rPh>
    <phoneticPr fontId="2"/>
  </si>
  <si>
    <r>
      <t>370円/ｍ</t>
    </r>
    <r>
      <rPr>
        <vertAlign val="superscript"/>
        <sz val="12"/>
        <rFont val="ＭＳ 明朝"/>
        <family val="1"/>
        <charset val="128"/>
      </rPr>
      <t>3</t>
    </r>
    <r>
      <rPr>
        <sz val="12"/>
        <rFont val="ＭＳ 明朝"/>
        <family val="1"/>
        <charset val="128"/>
      </rPr>
      <t>　を採用する。</t>
    </r>
    <rPh sb="3" eb="4">
      <t>エン</t>
    </rPh>
    <rPh sb="9" eb="11">
      <t>サイヨウ</t>
    </rPh>
    <phoneticPr fontId="2"/>
  </si>
  <si>
    <t>1）冷却等補給水には上水を使用する。</t>
    <rPh sb="2" eb="4">
      <t>レイキャク</t>
    </rPh>
    <rPh sb="4" eb="5">
      <t>トウ</t>
    </rPh>
    <rPh sb="5" eb="6">
      <t>ホ</t>
    </rPh>
    <rPh sb="6" eb="8">
      <t>キュウスイ</t>
    </rPh>
    <rPh sb="10" eb="12">
      <t>ジョウスイ</t>
    </rPh>
    <rPh sb="13" eb="15">
      <t>シヨウ</t>
    </rPh>
    <phoneticPr fontId="2"/>
  </si>
  <si>
    <t>①機器設備</t>
    <rPh sb="1" eb="3">
      <t>キキ</t>
    </rPh>
    <rPh sb="3" eb="5">
      <t>セツビ</t>
    </rPh>
    <phoneticPr fontId="2"/>
  </si>
  <si>
    <t>機器</t>
    <rPh sb="0" eb="2">
      <t>キキ</t>
    </rPh>
    <phoneticPr fontId="2"/>
  </si>
  <si>
    <t>②風道設備</t>
    <rPh sb="1" eb="3">
      <t>フウドウ</t>
    </rPh>
    <rPh sb="3" eb="5">
      <t>セツビ</t>
    </rPh>
    <phoneticPr fontId="2"/>
  </si>
  <si>
    <t>ダクト</t>
    <phoneticPr fontId="2"/>
  </si>
  <si>
    <t>ダクト付属品</t>
    <rPh sb="3" eb="5">
      <t>フゾク</t>
    </rPh>
    <rPh sb="5" eb="6">
      <t>ヒン</t>
    </rPh>
    <phoneticPr fontId="2"/>
  </si>
  <si>
    <t>③配管設備</t>
    <rPh sb="1" eb="3">
      <t>ハイカン</t>
    </rPh>
    <rPh sb="3" eb="5">
      <t>セツビ</t>
    </rPh>
    <phoneticPr fontId="2"/>
  </si>
  <si>
    <t>配管</t>
    <rPh sb="0" eb="2">
      <t>ハイカン</t>
    </rPh>
    <phoneticPr fontId="2"/>
  </si>
  <si>
    <t>④自動制御設備</t>
    <rPh sb="1" eb="3">
      <t>ジドウ</t>
    </rPh>
    <rPh sb="3" eb="5">
      <t>セイギョ</t>
    </rPh>
    <rPh sb="5" eb="7">
      <t>セツビ</t>
    </rPh>
    <phoneticPr fontId="2"/>
  </si>
  <si>
    <t>自動制御機器類</t>
    <rPh sb="0" eb="2">
      <t>ジドウ</t>
    </rPh>
    <rPh sb="2" eb="4">
      <t>セイギョ</t>
    </rPh>
    <rPh sb="4" eb="7">
      <t>キキルイ</t>
    </rPh>
    <phoneticPr fontId="2"/>
  </si>
  <si>
    <t>制御盤類</t>
    <rPh sb="0" eb="2">
      <t>セイギョ</t>
    </rPh>
    <rPh sb="2" eb="3">
      <t>バン</t>
    </rPh>
    <rPh sb="3" eb="4">
      <t>ルイ</t>
    </rPh>
    <phoneticPr fontId="2"/>
  </si>
  <si>
    <t>計装機器その他材料</t>
    <rPh sb="0" eb="1">
      <t>ケイ</t>
    </rPh>
    <rPh sb="1" eb="2">
      <t>ソウ</t>
    </rPh>
    <rPh sb="2" eb="4">
      <t>キキ</t>
    </rPh>
    <rPh sb="4" eb="7">
      <t>ソノタ</t>
    </rPh>
    <rPh sb="7" eb="9">
      <t>ザイリョウ</t>
    </rPh>
    <phoneticPr fontId="2"/>
  </si>
  <si>
    <t>⑤換気設備</t>
    <rPh sb="1" eb="3">
      <t>カンキ</t>
    </rPh>
    <rPh sb="3" eb="5">
      <t>セツビ</t>
    </rPh>
    <phoneticPr fontId="2"/>
  </si>
  <si>
    <t>機器</t>
    <rPh sb="0" eb="2">
      <t>キキ</t>
    </rPh>
    <phoneticPr fontId="2"/>
  </si>
  <si>
    <t>ダクト付属品</t>
    <rPh sb="3" eb="5">
      <t>フゾク</t>
    </rPh>
    <rPh sb="5" eb="6">
      <t>ヒン</t>
    </rPh>
    <phoneticPr fontId="2"/>
  </si>
  <si>
    <t>エアフィルター清掃費の構成</t>
    <rPh sb="7" eb="9">
      <t>セイソウ</t>
    </rPh>
    <rPh sb="9" eb="10">
      <t>ヒ</t>
    </rPh>
    <phoneticPr fontId="2"/>
  </si>
  <si>
    <t>①空調機器設備</t>
    <rPh sb="1" eb="3">
      <t>クウチョウ</t>
    </rPh>
    <rPh sb="3" eb="5">
      <t>キキ</t>
    </rPh>
    <rPh sb="5" eb="7">
      <t>セツビ</t>
    </rPh>
    <phoneticPr fontId="2"/>
  </si>
  <si>
    <t>機器</t>
    <rPh sb="0" eb="2">
      <t>キキ</t>
    </rPh>
    <phoneticPr fontId="2"/>
  </si>
  <si>
    <t>⑤換気設備</t>
    <rPh sb="1" eb="3">
      <t>カンキ</t>
    </rPh>
    <rPh sb="3" eb="5">
      <t>セツビ</t>
    </rPh>
    <phoneticPr fontId="2"/>
  </si>
  <si>
    <t>修繕･更新費の構成</t>
    <phoneticPr fontId="2"/>
  </si>
  <si>
    <t>修繕周期</t>
    <rPh sb="0" eb="2">
      <t>シュウゼン</t>
    </rPh>
    <rPh sb="2" eb="4">
      <t>シュウキ</t>
    </rPh>
    <phoneticPr fontId="2"/>
  </si>
  <si>
    <r>
      <t>更新周期</t>
    </r>
    <r>
      <rPr>
        <sz val="9"/>
        <rFont val="ＭＳ ゴシック"/>
        <family val="3"/>
        <charset val="128"/>
      </rPr>
      <t>(全面改修)</t>
    </r>
    <rPh sb="0" eb="2">
      <t>コウシン</t>
    </rPh>
    <rPh sb="2" eb="4">
      <t>シュウキ</t>
    </rPh>
    <phoneticPr fontId="2"/>
  </si>
  <si>
    <t>冷凍機</t>
    <rPh sb="0" eb="3">
      <t>レイトウキ</t>
    </rPh>
    <phoneticPr fontId="2"/>
  </si>
  <si>
    <t>吸収</t>
    <rPh sb="0" eb="2">
      <t>キュウシュウ</t>
    </rPh>
    <phoneticPr fontId="2"/>
  </si>
  <si>
    <t>機器</t>
    <rPh sb="0" eb="2">
      <t>キキ</t>
    </rPh>
    <phoneticPr fontId="2"/>
  </si>
  <si>
    <t>冷凍機</t>
    <rPh sb="0" eb="3">
      <t>レイトウキ</t>
    </rPh>
    <phoneticPr fontId="2"/>
  </si>
  <si>
    <t>往復</t>
    <rPh sb="0" eb="2">
      <t>オウフク</t>
    </rPh>
    <phoneticPr fontId="2"/>
  </si>
  <si>
    <t>機器</t>
    <rPh sb="0" eb="2">
      <t>キキ</t>
    </rPh>
    <phoneticPr fontId="2"/>
  </si>
  <si>
    <t>冷凍機</t>
    <rPh sb="0" eb="3">
      <t>レイトウキ</t>
    </rPh>
    <phoneticPr fontId="2"/>
  </si>
  <si>
    <t>遠心</t>
    <rPh sb="0" eb="2">
      <t>エンシン</t>
    </rPh>
    <phoneticPr fontId="2"/>
  </si>
  <si>
    <t>機器</t>
    <rPh sb="0" eb="2">
      <t>キキ</t>
    </rPh>
    <phoneticPr fontId="2"/>
  </si>
  <si>
    <t>冷却塔</t>
    <rPh sb="0" eb="3">
      <t>レイキャクトウ</t>
    </rPh>
    <phoneticPr fontId="2"/>
  </si>
  <si>
    <t>ボイラー</t>
    <phoneticPr fontId="2"/>
  </si>
  <si>
    <t>機器</t>
    <rPh sb="0" eb="2">
      <t>キキ</t>
    </rPh>
    <phoneticPr fontId="2"/>
  </si>
  <si>
    <t>ポンプ</t>
    <phoneticPr fontId="2"/>
  </si>
  <si>
    <t>ﾕﾆｯﾄ型空調機</t>
    <rPh sb="4" eb="5">
      <t>ガタ</t>
    </rPh>
    <rPh sb="5" eb="8">
      <t>クウチョウキ</t>
    </rPh>
    <phoneticPr fontId="2"/>
  </si>
  <si>
    <t>機器</t>
    <rPh sb="0" eb="2">
      <t>キキ</t>
    </rPh>
    <phoneticPr fontId="2"/>
  </si>
  <si>
    <t>ﾊﾟｯｹｰｼﾞ型空調機</t>
    <rPh sb="0" eb="8">
      <t>パッケージガタ</t>
    </rPh>
    <rPh sb="8" eb="11">
      <t>クウチョウキ</t>
    </rPh>
    <phoneticPr fontId="2"/>
  </si>
  <si>
    <t>保温工事</t>
    <rPh sb="0" eb="2">
      <t>ホオン</t>
    </rPh>
    <rPh sb="2" eb="4">
      <t>コウジヒ</t>
    </rPh>
    <phoneticPr fontId="2"/>
  </si>
  <si>
    <t>機器更新時</t>
    <rPh sb="0" eb="2">
      <t>キキ</t>
    </rPh>
    <rPh sb="2" eb="5">
      <t>コウシンジ</t>
    </rPh>
    <phoneticPr fontId="2"/>
  </si>
  <si>
    <t>塗装工事</t>
    <rPh sb="0" eb="2">
      <t>トソウ</t>
    </rPh>
    <rPh sb="2" eb="4">
      <t>コウジ</t>
    </rPh>
    <phoneticPr fontId="2"/>
  </si>
  <si>
    <t>機器更新時</t>
    <rPh sb="0" eb="2">
      <t>キキ</t>
    </rPh>
    <rPh sb="2" eb="5">
      <t>コウシンジ</t>
    </rPh>
    <phoneticPr fontId="2"/>
  </si>
  <si>
    <t>搬入据付</t>
    <rPh sb="0" eb="2">
      <t>ハンニュウ</t>
    </rPh>
    <rPh sb="2" eb="4">
      <t>スエツケ</t>
    </rPh>
    <phoneticPr fontId="2"/>
  </si>
  <si>
    <t>機器更新時</t>
    <rPh sb="0" eb="2">
      <t>キキ</t>
    </rPh>
    <rPh sb="2" eb="5">
      <t>コウシンジ</t>
    </rPh>
    <phoneticPr fontId="2"/>
  </si>
  <si>
    <t>②風道設備</t>
    <rPh sb="1" eb="3">
      <t>フウドウ</t>
    </rPh>
    <rPh sb="3" eb="5">
      <t>セツビ</t>
    </rPh>
    <phoneticPr fontId="2"/>
  </si>
  <si>
    <t>保温工事</t>
    <rPh sb="0" eb="2">
      <t>ホオン</t>
    </rPh>
    <rPh sb="2" eb="4">
      <t>コウジヒ</t>
    </rPh>
    <phoneticPr fontId="2"/>
  </si>
  <si>
    <t>塗装工事</t>
    <rPh sb="0" eb="2">
      <t>トソウ</t>
    </rPh>
    <rPh sb="2" eb="4">
      <t>コウジ</t>
    </rPh>
    <phoneticPr fontId="2"/>
  </si>
  <si>
    <t>冷温水管</t>
    <rPh sb="0" eb="1">
      <t>レイ</t>
    </rPh>
    <rPh sb="1" eb="3">
      <t>オンスイ</t>
    </rPh>
    <rPh sb="3" eb="4">
      <t>ハイカン</t>
    </rPh>
    <phoneticPr fontId="2"/>
  </si>
  <si>
    <t>配管</t>
    <rPh sb="0" eb="2">
      <t>ハイカン</t>
    </rPh>
    <phoneticPr fontId="2"/>
  </si>
  <si>
    <t>配管</t>
    <rPh sb="0" eb="2">
      <t>ハイカン</t>
    </rPh>
    <phoneticPr fontId="2"/>
  </si>
  <si>
    <t>給水管</t>
    <rPh sb="0" eb="2">
      <t>キュウスイ</t>
    </rPh>
    <rPh sb="2" eb="3">
      <t>カン</t>
    </rPh>
    <phoneticPr fontId="2"/>
  </si>
  <si>
    <t>配管付属品</t>
    <rPh sb="0" eb="2">
      <t>ハイカン</t>
    </rPh>
    <rPh sb="2" eb="4">
      <t>フゾク</t>
    </rPh>
    <rPh sb="4" eb="5">
      <t>ヒン</t>
    </rPh>
    <phoneticPr fontId="2"/>
  </si>
  <si>
    <t>保温工事</t>
    <rPh sb="0" eb="2">
      <t>ホオン</t>
    </rPh>
    <rPh sb="2" eb="4">
      <t>コウジヒ</t>
    </rPh>
    <phoneticPr fontId="2"/>
  </si>
  <si>
    <t>自動制御機器類</t>
    <rPh sb="0" eb="2">
      <t>ジドウ</t>
    </rPh>
    <rPh sb="2" eb="4">
      <t>セイギョ</t>
    </rPh>
    <rPh sb="4" eb="7">
      <t>キキルイ</t>
    </rPh>
    <phoneticPr fontId="2"/>
  </si>
  <si>
    <t>計装工事</t>
    <rPh sb="0" eb="1">
      <t>ケイ</t>
    </rPh>
    <rPh sb="1" eb="2">
      <t>ソウ</t>
    </rPh>
    <rPh sb="2" eb="4">
      <t>コウジ</t>
    </rPh>
    <phoneticPr fontId="2"/>
  </si>
  <si>
    <t>⑤換気設備</t>
    <rPh sb="1" eb="3">
      <t>カンキ</t>
    </rPh>
    <rPh sb="3" eb="5">
      <t>セツビ</t>
    </rPh>
    <phoneticPr fontId="2"/>
  </si>
  <si>
    <t>搬入据付</t>
    <rPh sb="0" eb="2">
      <t>ハンニュウ</t>
    </rPh>
    <rPh sb="2" eb="4">
      <t>スエツケ</t>
    </rPh>
    <phoneticPr fontId="2"/>
  </si>
  <si>
    <t>防露工事</t>
    <rPh sb="0" eb="1">
      <t>ボウ</t>
    </rPh>
    <rPh sb="1" eb="2">
      <t>ロ</t>
    </rPh>
    <rPh sb="2" eb="4">
      <t>コウジヒ</t>
    </rPh>
    <phoneticPr fontId="2"/>
  </si>
  <si>
    <t>塗装工事</t>
    <rPh sb="0" eb="2">
      <t>トソウ</t>
    </rPh>
    <rPh sb="2" eb="4">
      <t>コウジ</t>
    </rPh>
    <phoneticPr fontId="2"/>
  </si>
  <si>
    <t>経　年　数</t>
    <rPh sb="0" eb="3">
      <t>ケイネン</t>
    </rPh>
    <rPh sb="4" eb="5">
      <t>スウ</t>
    </rPh>
    <phoneticPr fontId="2"/>
  </si>
  <si>
    <t>経　年　変　化</t>
    <rPh sb="0" eb="3">
      <t>ケイネン</t>
    </rPh>
    <rPh sb="4" eb="7">
      <t>ヘンカ</t>
    </rPh>
    <phoneticPr fontId="2"/>
  </si>
  <si>
    <t>修繕･更新対応</t>
    <rPh sb="0" eb="2">
      <t>シュウゼン</t>
    </rPh>
    <rPh sb="3" eb="5">
      <t>コウシン</t>
    </rPh>
    <rPh sb="5" eb="7">
      <t>タイオウ</t>
    </rPh>
    <phoneticPr fontId="2"/>
  </si>
  <si>
    <t>～　５年目</t>
    <rPh sb="2" eb="5">
      <t>５ネンメ</t>
    </rPh>
    <phoneticPr fontId="2"/>
  </si>
  <si>
    <t>簡易設備の汚損･劣化</t>
    <rPh sb="0" eb="2">
      <t>カンイ</t>
    </rPh>
    <rPh sb="2" eb="4">
      <t>セツビ</t>
    </rPh>
    <rPh sb="5" eb="7">
      <t>オソン</t>
    </rPh>
    <rPh sb="8" eb="10">
      <t>レッカ</t>
    </rPh>
    <phoneticPr fontId="2"/>
  </si>
  <si>
    <t>～１０年目</t>
    <rPh sb="1" eb="5">
      <t>５ネンメ</t>
    </rPh>
    <phoneticPr fontId="2"/>
  </si>
  <si>
    <t>設備筐体･配管保護部分等の汚損･塗装の剥離･錆･絶縁不良等の劣化現象</t>
    <rPh sb="0" eb="2">
      <t>セツビ</t>
    </rPh>
    <rPh sb="2" eb="3">
      <t>筐</t>
    </rPh>
    <rPh sb="3" eb="4">
      <t>タイ</t>
    </rPh>
    <rPh sb="5" eb="7">
      <t>ハイカン</t>
    </rPh>
    <rPh sb="7" eb="9">
      <t>ホゴ</t>
    </rPh>
    <rPh sb="9" eb="11">
      <t>ブブン</t>
    </rPh>
    <rPh sb="11" eb="12">
      <t>トウ</t>
    </rPh>
    <rPh sb="13" eb="15">
      <t>オソン</t>
    </rPh>
    <rPh sb="16" eb="18">
      <t>トソウ</t>
    </rPh>
    <rPh sb="19" eb="21">
      <t>ハクリ</t>
    </rPh>
    <rPh sb="22" eb="23">
      <t>サビ</t>
    </rPh>
    <rPh sb="24" eb="26">
      <t>ゼツエン</t>
    </rPh>
    <rPh sb="26" eb="28">
      <t>フリョウ</t>
    </rPh>
    <rPh sb="28" eb="29">
      <t>トウ</t>
    </rPh>
    <rPh sb="30" eb="32">
      <t>レッカ</t>
    </rPh>
    <rPh sb="32" eb="34">
      <t>ゲンショウ</t>
    </rPh>
    <phoneticPr fontId="2"/>
  </si>
  <si>
    <t>全体的な改修･取替え</t>
    <rPh sb="0" eb="3">
      <t>ゼンタイテキ</t>
    </rPh>
    <rPh sb="4" eb="6">
      <t>カイシュウ</t>
    </rPh>
    <rPh sb="7" eb="9">
      <t>トリカ</t>
    </rPh>
    <phoneticPr fontId="2"/>
  </si>
  <si>
    <t>(ｋＪ）</t>
    <phoneticPr fontId="2"/>
  </si>
  <si>
    <t>昼   間</t>
    <phoneticPr fontId="2"/>
  </si>
  <si>
    <t>夜  間</t>
    <phoneticPr fontId="2"/>
  </si>
  <si>
    <t>100</t>
    <phoneticPr fontId="2"/>
  </si>
  <si>
    <t>150</t>
    <phoneticPr fontId="2"/>
  </si>
  <si>
    <t>30</t>
    <phoneticPr fontId="2"/>
  </si>
  <si>
    <t>-</t>
    <phoneticPr fontId="2"/>
  </si>
  <si>
    <t xml:space="preserve">中間期(春季)  </t>
    <rPh sb="0" eb="3">
      <t>チュウカンキ</t>
    </rPh>
    <rPh sb="4" eb="6">
      <t>シュンキ</t>
    </rPh>
    <phoneticPr fontId="2"/>
  </si>
  <si>
    <t xml:space="preserve">中間期(秋季)  </t>
    <rPh sb="0" eb="3">
      <t>チュウカンキ</t>
    </rPh>
    <rPh sb="4" eb="6">
      <t>シュウキ</t>
    </rPh>
    <phoneticPr fontId="2"/>
  </si>
  <si>
    <t>　尚、系統の運転時間はそれに属する室別使用時間の最大値の期間毎の合計とする。</t>
    <rPh sb="1" eb="2">
      <t>ナオ</t>
    </rPh>
    <rPh sb="6" eb="8">
      <t>ウンテン</t>
    </rPh>
    <rPh sb="8" eb="10">
      <t>ジカン</t>
    </rPh>
    <phoneticPr fontId="2"/>
  </si>
  <si>
    <t>中間期(春季)</t>
    <rPh sb="4" eb="6">
      <t>シュンキ</t>
    </rPh>
    <phoneticPr fontId="2"/>
  </si>
  <si>
    <t>中間期(秋季)</t>
    <rPh sb="4" eb="6">
      <t>シュウキ</t>
    </rPh>
    <phoneticPr fontId="2"/>
  </si>
  <si>
    <t>暖房期間Ⅳ</t>
  </si>
  <si>
    <t>暖房期間Ⅲ</t>
  </si>
  <si>
    <t>暖房期間Ⅰ</t>
  </si>
  <si>
    <t>暖房期間Ⅱ</t>
  </si>
  <si>
    <t>期間別運転時間 ＝</t>
    <phoneticPr fontId="2"/>
  </si>
  <si>
    <r>
      <t>b</t>
    </r>
    <r>
      <rPr>
        <vertAlign val="subscript"/>
        <sz val="12"/>
        <rFont val="ＭＳ 明朝"/>
        <family val="1"/>
        <charset val="128"/>
      </rPr>
      <t xml:space="preserve">n </t>
    </r>
    <r>
      <rPr>
        <sz val="12"/>
        <rFont val="ＭＳ 明朝"/>
        <family val="1"/>
        <charset val="128"/>
      </rPr>
      <t>* 日数 * e</t>
    </r>
    <r>
      <rPr>
        <vertAlign val="subscript"/>
        <sz val="12"/>
        <rFont val="ＭＳ 明朝"/>
        <family val="1"/>
        <charset val="128"/>
      </rPr>
      <t>n</t>
    </r>
    <rPh sb="5" eb="6">
      <t>ニチ</t>
    </rPh>
    <rPh sb="6" eb="7">
      <t>スウ</t>
    </rPh>
    <phoneticPr fontId="2"/>
  </si>
  <si>
    <t>　2）</t>
    <phoneticPr fontId="2"/>
  </si>
  <si>
    <t>―</t>
    <phoneticPr fontId="2"/>
  </si>
  <si>
    <r>
      <t>b</t>
    </r>
    <r>
      <rPr>
        <vertAlign val="subscript"/>
        <sz val="12"/>
        <rFont val="ＭＳ 明朝"/>
        <family val="1"/>
        <charset val="128"/>
      </rPr>
      <t>1</t>
    </r>
    <phoneticPr fontId="2"/>
  </si>
  <si>
    <r>
      <t>e</t>
    </r>
    <r>
      <rPr>
        <vertAlign val="subscript"/>
        <sz val="12"/>
        <rFont val="ＭＳ 明朝"/>
        <family val="1"/>
        <charset val="128"/>
      </rPr>
      <t>9</t>
    </r>
    <phoneticPr fontId="2"/>
  </si>
  <si>
    <t>―</t>
    <phoneticPr fontId="2"/>
  </si>
  <si>
    <r>
      <t>b</t>
    </r>
    <r>
      <rPr>
        <vertAlign val="subscript"/>
        <sz val="12"/>
        <rFont val="ＭＳ 明朝"/>
        <family val="1"/>
        <charset val="128"/>
      </rPr>
      <t>2</t>
    </r>
    <r>
      <rPr>
        <sz val="11"/>
        <rFont val="ＭＳ 明朝"/>
        <family val="1"/>
        <charset val="128"/>
      </rPr>
      <t/>
    </r>
  </si>
  <si>
    <r>
      <t>e</t>
    </r>
    <r>
      <rPr>
        <vertAlign val="subscript"/>
        <sz val="12"/>
        <rFont val="ＭＳ 明朝"/>
        <family val="1"/>
        <charset val="128"/>
      </rPr>
      <t>9</t>
    </r>
    <phoneticPr fontId="2"/>
  </si>
  <si>
    <r>
      <t>e</t>
    </r>
    <r>
      <rPr>
        <vertAlign val="subscript"/>
        <sz val="12"/>
        <rFont val="ＭＳ 明朝"/>
        <family val="1"/>
        <charset val="128"/>
      </rPr>
      <t>1</t>
    </r>
    <phoneticPr fontId="2"/>
  </si>
  <si>
    <r>
      <t>e</t>
    </r>
    <r>
      <rPr>
        <vertAlign val="subscript"/>
        <sz val="12"/>
        <rFont val="ＭＳ 明朝"/>
        <family val="1"/>
        <charset val="128"/>
      </rPr>
      <t>1</t>
    </r>
    <phoneticPr fontId="2"/>
  </si>
  <si>
    <r>
      <t>e</t>
    </r>
    <r>
      <rPr>
        <vertAlign val="subscript"/>
        <sz val="12"/>
        <rFont val="ＭＳ 明朝"/>
        <family val="1"/>
        <charset val="128"/>
      </rPr>
      <t>2</t>
    </r>
    <r>
      <rPr>
        <sz val="11"/>
        <rFont val="ＭＳ 明朝"/>
        <family val="1"/>
        <charset val="128"/>
      </rPr>
      <t/>
    </r>
  </si>
  <si>
    <r>
      <t>e</t>
    </r>
    <r>
      <rPr>
        <vertAlign val="subscript"/>
        <sz val="12"/>
        <rFont val="ＭＳ 明朝"/>
        <family val="1"/>
        <charset val="128"/>
      </rPr>
      <t>3</t>
    </r>
    <r>
      <rPr>
        <sz val="11"/>
        <rFont val="ＭＳ 明朝"/>
        <family val="1"/>
        <charset val="128"/>
      </rPr>
      <t/>
    </r>
  </si>
  <si>
    <r>
      <t>e</t>
    </r>
    <r>
      <rPr>
        <vertAlign val="subscript"/>
        <sz val="12"/>
        <rFont val="ＭＳ 明朝"/>
        <family val="1"/>
        <charset val="128"/>
      </rPr>
      <t>4</t>
    </r>
    <r>
      <rPr>
        <sz val="11"/>
        <rFont val="ＭＳ 明朝"/>
        <family val="1"/>
        <charset val="128"/>
      </rPr>
      <t/>
    </r>
  </si>
  <si>
    <r>
      <t>e</t>
    </r>
    <r>
      <rPr>
        <vertAlign val="subscript"/>
        <sz val="12"/>
        <rFont val="ＭＳ 明朝"/>
        <family val="1"/>
        <charset val="128"/>
      </rPr>
      <t>10</t>
    </r>
    <phoneticPr fontId="2"/>
  </si>
  <si>
    <r>
      <t>e</t>
    </r>
    <r>
      <rPr>
        <vertAlign val="subscript"/>
        <sz val="12"/>
        <rFont val="ＭＳ 明朝"/>
        <family val="1"/>
        <charset val="128"/>
      </rPr>
      <t>10</t>
    </r>
    <phoneticPr fontId="2"/>
  </si>
  <si>
    <r>
      <t>e</t>
    </r>
    <r>
      <rPr>
        <vertAlign val="subscript"/>
        <sz val="12"/>
        <rFont val="ＭＳ 明朝"/>
        <family val="1"/>
        <charset val="128"/>
      </rPr>
      <t>5</t>
    </r>
    <r>
      <rPr>
        <sz val="11"/>
        <rFont val="ＭＳ 明朝"/>
        <family val="1"/>
        <charset val="128"/>
      </rPr>
      <t/>
    </r>
  </si>
  <si>
    <r>
      <t>e</t>
    </r>
    <r>
      <rPr>
        <vertAlign val="subscript"/>
        <sz val="12"/>
        <rFont val="ＭＳ 明朝"/>
        <family val="1"/>
        <charset val="128"/>
      </rPr>
      <t>6</t>
    </r>
    <r>
      <rPr>
        <sz val="11"/>
        <rFont val="ＭＳ 明朝"/>
        <family val="1"/>
        <charset val="128"/>
      </rPr>
      <t/>
    </r>
  </si>
  <si>
    <r>
      <t>e</t>
    </r>
    <r>
      <rPr>
        <vertAlign val="subscript"/>
        <sz val="12"/>
        <rFont val="ＭＳ 明朝"/>
        <family val="1"/>
        <charset val="128"/>
      </rPr>
      <t>7</t>
    </r>
    <r>
      <rPr>
        <sz val="11"/>
        <rFont val="ＭＳ 明朝"/>
        <family val="1"/>
        <charset val="128"/>
      </rPr>
      <t/>
    </r>
  </si>
  <si>
    <r>
      <t>e</t>
    </r>
    <r>
      <rPr>
        <vertAlign val="subscript"/>
        <sz val="12"/>
        <rFont val="ＭＳ 明朝"/>
        <family val="1"/>
        <charset val="128"/>
      </rPr>
      <t>8</t>
    </r>
    <r>
      <rPr>
        <sz val="11"/>
        <rFont val="ＭＳ 明朝"/>
        <family val="1"/>
        <charset val="128"/>
      </rPr>
      <t/>
    </r>
  </si>
  <si>
    <t>―</t>
    <phoneticPr fontId="2"/>
  </si>
  <si>
    <t>ﾀﾞｸﾄ</t>
    <phoneticPr fontId="2"/>
  </si>
  <si>
    <t>方位</t>
    <rPh sb="0" eb="2">
      <t>ホウイ</t>
    </rPh>
    <phoneticPr fontId="2"/>
  </si>
  <si>
    <t>備考</t>
    <rPh sb="0" eb="2">
      <t>ビコウ</t>
    </rPh>
    <phoneticPr fontId="2"/>
  </si>
  <si>
    <t>注記１）</t>
    <rPh sb="0" eb="2">
      <t>チュウキ</t>
    </rPh>
    <phoneticPr fontId="2"/>
  </si>
  <si>
    <t>消費熱量＝</t>
    <rPh sb="0" eb="2">
      <t>ショウヒ</t>
    </rPh>
    <rPh sb="2" eb="4">
      <t>ネツリョウ</t>
    </rPh>
    <phoneticPr fontId="2"/>
  </si>
  <si>
    <r>
      <t>a</t>
    </r>
    <r>
      <rPr>
        <vertAlign val="subscript"/>
        <sz val="12"/>
        <rFont val="ＭＳ 明朝"/>
        <family val="1"/>
        <charset val="128"/>
      </rPr>
      <t xml:space="preserve">n </t>
    </r>
    <r>
      <rPr>
        <sz val="12"/>
        <rFont val="ＭＳ 明朝"/>
        <family val="1"/>
        <charset val="128"/>
      </rPr>
      <t>* b</t>
    </r>
    <r>
      <rPr>
        <vertAlign val="subscript"/>
        <sz val="12"/>
        <rFont val="ＭＳ 明朝"/>
        <family val="1"/>
        <charset val="128"/>
      </rPr>
      <t xml:space="preserve">n </t>
    </r>
    <r>
      <rPr>
        <sz val="12"/>
        <rFont val="ＭＳ 明朝"/>
        <family val="1"/>
        <charset val="128"/>
      </rPr>
      <t>* c</t>
    </r>
    <r>
      <rPr>
        <vertAlign val="subscript"/>
        <sz val="12"/>
        <rFont val="ＭＳ 明朝"/>
        <family val="1"/>
        <charset val="128"/>
      </rPr>
      <t xml:space="preserve">n </t>
    </r>
    <r>
      <rPr>
        <sz val="12"/>
        <rFont val="ＭＳ 明朝"/>
        <family val="1"/>
        <charset val="128"/>
      </rPr>
      <t>* d</t>
    </r>
    <r>
      <rPr>
        <vertAlign val="subscript"/>
        <sz val="12"/>
        <rFont val="ＭＳ 明朝"/>
        <family val="1"/>
        <charset val="128"/>
      </rPr>
      <t xml:space="preserve">n </t>
    </r>
    <r>
      <rPr>
        <sz val="12"/>
        <rFont val="ＭＳ 明朝"/>
        <family val="1"/>
        <charset val="128"/>
      </rPr>
      <t>* 日数 * e</t>
    </r>
    <r>
      <rPr>
        <vertAlign val="subscript"/>
        <sz val="12"/>
        <rFont val="ＭＳ 明朝"/>
        <family val="1"/>
        <charset val="128"/>
      </rPr>
      <t xml:space="preserve">n </t>
    </r>
    <rPh sb="20" eb="21">
      <t>ニチ</t>
    </rPh>
    <rPh sb="21" eb="22">
      <t>スウ</t>
    </rPh>
    <phoneticPr fontId="2"/>
  </si>
  <si>
    <t>（ｋＷ）</t>
    <phoneticPr fontId="2"/>
  </si>
  <si>
    <r>
      <t>a</t>
    </r>
    <r>
      <rPr>
        <vertAlign val="subscript"/>
        <sz val="12"/>
        <rFont val="ＭＳ 明朝"/>
        <family val="1"/>
        <charset val="128"/>
      </rPr>
      <t>1</t>
    </r>
    <phoneticPr fontId="2"/>
  </si>
  <si>
    <r>
      <t>b</t>
    </r>
    <r>
      <rPr>
        <vertAlign val="subscript"/>
        <sz val="12"/>
        <rFont val="ＭＳ 明朝"/>
        <family val="1"/>
        <charset val="128"/>
      </rPr>
      <t>1</t>
    </r>
    <phoneticPr fontId="2"/>
  </si>
  <si>
    <r>
      <t>c</t>
    </r>
    <r>
      <rPr>
        <vertAlign val="subscript"/>
        <sz val="12"/>
        <rFont val="ＭＳ 明朝"/>
        <family val="1"/>
        <charset val="128"/>
      </rPr>
      <t>1</t>
    </r>
    <r>
      <rPr>
        <sz val="11"/>
        <rFont val="ＭＳ 明朝"/>
        <family val="1"/>
        <charset val="128"/>
      </rPr>
      <t/>
    </r>
  </si>
  <si>
    <r>
      <t>d</t>
    </r>
    <r>
      <rPr>
        <vertAlign val="subscript"/>
        <sz val="12"/>
        <rFont val="ＭＳ 明朝"/>
        <family val="1"/>
        <charset val="128"/>
      </rPr>
      <t>1</t>
    </r>
    <phoneticPr fontId="2"/>
  </si>
  <si>
    <r>
      <t>e</t>
    </r>
    <r>
      <rPr>
        <vertAlign val="subscript"/>
        <sz val="12"/>
        <rFont val="ＭＳ 明朝"/>
        <family val="1"/>
        <charset val="128"/>
      </rPr>
      <t>1</t>
    </r>
    <phoneticPr fontId="2"/>
  </si>
  <si>
    <r>
      <t>a</t>
    </r>
    <r>
      <rPr>
        <vertAlign val="subscript"/>
        <sz val="12"/>
        <rFont val="ＭＳ 明朝"/>
        <family val="1"/>
        <charset val="128"/>
      </rPr>
      <t>2</t>
    </r>
    <r>
      <rPr>
        <sz val="11"/>
        <rFont val="ＭＳ 明朝"/>
        <family val="1"/>
        <charset val="128"/>
      </rPr>
      <t/>
    </r>
  </si>
  <si>
    <r>
      <t>c</t>
    </r>
    <r>
      <rPr>
        <vertAlign val="subscript"/>
        <sz val="12"/>
        <rFont val="ＭＳ 明朝"/>
        <family val="1"/>
        <charset val="128"/>
      </rPr>
      <t>2</t>
    </r>
    <phoneticPr fontId="2"/>
  </si>
  <si>
    <r>
      <t>d</t>
    </r>
    <r>
      <rPr>
        <vertAlign val="subscript"/>
        <sz val="12"/>
        <rFont val="ＭＳ 明朝"/>
        <family val="1"/>
        <charset val="128"/>
      </rPr>
      <t>2</t>
    </r>
    <r>
      <rPr>
        <sz val="11"/>
        <rFont val="ＭＳ 明朝"/>
        <family val="1"/>
        <charset val="128"/>
      </rPr>
      <t/>
    </r>
  </si>
  <si>
    <r>
      <t>a</t>
    </r>
    <r>
      <rPr>
        <vertAlign val="subscript"/>
        <sz val="12"/>
        <rFont val="ＭＳ 明朝"/>
        <family val="1"/>
        <charset val="128"/>
      </rPr>
      <t>3</t>
    </r>
    <r>
      <rPr>
        <sz val="11"/>
        <rFont val="ＭＳ 明朝"/>
        <family val="1"/>
        <charset val="128"/>
      </rPr>
      <t/>
    </r>
  </si>
  <si>
    <r>
      <t>c</t>
    </r>
    <r>
      <rPr>
        <vertAlign val="subscript"/>
        <sz val="12"/>
        <rFont val="ＭＳ 明朝"/>
        <family val="1"/>
        <charset val="128"/>
      </rPr>
      <t>3</t>
    </r>
    <r>
      <rPr>
        <sz val="11"/>
        <rFont val="ＭＳ 明朝"/>
        <family val="1"/>
        <charset val="128"/>
      </rPr>
      <t/>
    </r>
  </si>
  <si>
    <r>
      <t>d</t>
    </r>
    <r>
      <rPr>
        <vertAlign val="subscript"/>
        <sz val="12"/>
        <rFont val="ＭＳ 明朝"/>
        <family val="1"/>
        <charset val="128"/>
      </rPr>
      <t>3</t>
    </r>
    <r>
      <rPr>
        <sz val="11"/>
        <rFont val="ＭＳ 明朝"/>
        <family val="1"/>
        <charset val="128"/>
      </rPr>
      <t/>
    </r>
  </si>
  <si>
    <r>
      <t>a</t>
    </r>
    <r>
      <rPr>
        <vertAlign val="subscript"/>
        <sz val="12"/>
        <rFont val="ＭＳ 明朝"/>
        <family val="1"/>
        <charset val="128"/>
      </rPr>
      <t>4</t>
    </r>
    <r>
      <rPr>
        <sz val="11"/>
        <rFont val="ＭＳ 明朝"/>
        <family val="1"/>
        <charset val="128"/>
      </rPr>
      <t/>
    </r>
  </si>
  <si>
    <r>
      <t>c</t>
    </r>
    <r>
      <rPr>
        <vertAlign val="subscript"/>
        <sz val="12"/>
        <rFont val="ＭＳ 明朝"/>
        <family val="1"/>
        <charset val="128"/>
      </rPr>
      <t>4</t>
    </r>
    <r>
      <rPr>
        <sz val="11"/>
        <rFont val="ＭＳ 明朝"/>
        <family val="1"/>
        <charset val="128"/>
      </rPr>
      <t/>
    </r>
  </si>
  <si>
    <r>
      <t>d</t>
    </r>
    <r>
      <rPr>
        <vertAlign val="subscript"/>
        <sz val="12"/>
        <rFont val="ＭＳ 明朝"/>
        <family val="1"/>
        <charset val="128"/>
      </rPr>
      <t>4</t>
    </r>
    <r>
      <rPr>
        <sz val="11"/>
        <rFont val="ＭＳ 明朝"/>
        <family val="1"/>
        <charset val="128"/>
      </rPr>
      <t/>
    </r>
  </si>
  <si>
    <r>
      <t>a</t>
    </r>
    <r>
      <rPr>
        <vertAlign val="subscript"/>
        <sz val="12"/>
        <rFont val="ＭＳ 明朝"/>
        <family val="1"/>
        <charset val="128"/>
      </rPr>
      <t>5</t>
    </r>
    <r>
      <rPr>
        <sz val="11"/>
        <rFont val="ＭＳ 明朝"/>
        <family val="1"/>
        <charset val="128"/>
      </rPr>
      <t/>
    </r>
  </si>
  <si>
    <r>
      <t>c</t>
    </r>
    <r>
      <rPr>
        <vertAlign val="subscript"/>
        <sz val="12"/>
        <rFont val="ＭＳ 明朝"/>
        <family val="1"/>
        <charset val="128"/>
      </rPr>
      <t>5</t>
    </r>
    <r>
      <rPr>
        <sz val="11"/>
        <rFont val="ＭＳ 明朝"/>
        <family val="1"/>
        <charset val="128"/>
      </rPr>
      <t/>
    </r>
  </si>
  <si>
    <r>
      <t>d</t>
    </r>
    <r>
      <rPr>
        <vertAlign val="subscript"/>
        <sz val="12"/>
        <rFont val="ＭＳ 明朝"/>
        <family val="1"/>
        <charset val="128"/>
      </rPr>
      <t>5</t>
    </r>
    <r>
      <rPr>
        <sz val="11"/>
        <rFont val="ＭＳ 明朝"/>
        <family val="1"/>
        <charset val="128"/>
      </rPr>
      <t/>
    </r>
  </si>
  <si>
    <r>
      <t>a</t>
    </r>
    <r>
      <rPr>
        <vertAlign val="subscript"/>
        <sz val="12"/>
        <rFont val="ＭＳ 明朝"/>
        <family val="1"/>
        <charset val="128"/>
      </rPr>
      <t>6</t>
    </r>
    <r>
      <rPr>
        <sz val="11"/>
        <rFont val="ＭＳ 明朝"/>
        <family val="1"/>
        <charset val="128"/>
      </rPr>
      <t/>
    </r>
  </si>
  <si>
    <r>
      <t>c</t>
    </r>
    <r>
      <rPr>
        <vertAlign val="subscript"/>
        <sz val="12"/>
        <rFont val="ＭＳ 明朝"/>
        <family val="1"/>
        <charset val="128"/>
      </rPr>
      <t>6</t>
    </r>
    <r>
      <rPr>
        <sz val="11"/>
        <rFont val="ＭＳ 明朝"/>
        <family val="1"/>
        <charset val="128"/>
      </rPr>
      <t/>
    </r>
  </si>
  <si>
    <r>
      <t>d</t>
    </r>
    <r>
      <rPr>
        <vertAlign val="subscript"/>
        <sz val="12"/>
        <rFont val="ＭＳ 明朝"/>
        <family val="1"/>
        <charset val="128"/>
      </rPr>
      <t>6</t>
    </r>
    <r>
      <rPr>
        <sz val="11"/>
        <rFont val="ＭＳ 明朝"/>
        <family val="1"/>
        <charset val="128"/>
      </rPr>
      <t/>
    </r>
  </si>
  <si>
    <r>
      <t>a</t>
    </r>
    <r>
      <rPr>
        <vertAlign val="subscript"/>
        <sz val="12"/>
        <rFont val="ＭＳ 明朝"/>
        <family val="1"/>
        <charset val="128"/>
      </rPr>
      <t>7</t>
    </r>
    <r>
      <rPr>
        <sz val="11"/>
        <rFont val="ＭＳ 明朝"/>
        <family val="1"/>
        <charset val="128"/>
      </rPr>
      <t/>
    </r>
  </si>
  <si>
    <r>
      <t>c</t>
    </r>
    <r>
      <rPr>
        <vertAlign val="subscript"/>
        <sz val="12"/>
        <rFont val="ＭＳ 明朝"/>
        <family val="1"/>
        <charset val="128"/>
      </rPr>
      <t>7</t>
    </r>
    <r>
      <rPr>
        <sz val="11"/>
        <rFont val="ＭＳ 明朝"/>
        <family val="1"/>
        <charset val="128"/>
      </rPr>
      <t/>
    </r>
  </si>
  <si>
    <r>
      <t>d</t>
    </r>
    <r>
      <rPr>
        <vertAlign val="subscript"/>
        <sz val="12"/>
        <rFont val="ＭＳ 明朝"/>
        <family val="1"/>
        <charset val="128"/>
      </rPr>
      <t>7</t>
    </r>
    <r>
      <rPr>
        <sz val="11"/>
        <rFont val="ＭＳ 明朝"/>
        <family val="1"/>
        <charset val="128"/>
      </rPr>
      <t/>
    </r>
  </si>
  <si>
    <r>
      <t>a</t>
    </r>
    <r>
      <rPr>
        <vertAlign val="subscript"/>
        <sz val="12"/>
        <rFont val="ＭＳ 明朝"/>
        <family val="1"/>
        <charset val="128"/>
      </rPr>
      <t>8</t>
    </r>
    <r>
      <rPr>
        <sz val="11"/>
        <rFont val="ＭＳ 明朝"/>
        <family val="1"/>
        <charset val="128"/>
      </rPr>
      <t/>
    </r>
  </si>
  <si>
    <r>
      <t>c</t>
    </r>
    <r>
      <rPr>
        <vertAlign val="subscript"/>
        <sz val="12"/>
        <rFont val="ＭＳ 明朝"/>
        <family val="1"/>
        <charset val="128"/>
      </rPr>
      <t>8</t>
    </r>
    <r>
      <rPr>
        <sz val="11"/>
        <rFont val="ＭＳ 明朝"/>
        <family val="1"/>
        <charset val="128"/>
      </rPr>
      <t/>
    </r>
  </si>
  <si>
    <r>
      <t>d</t>
    </r>
    <r>
      <rPr>
        <vertAlign val="subscript"/>
        <sz val="12"/>
        <rFont val="ＭＳ 明朝"/>
        <family val="1"/>
        <charset val="128"/>
      </rPr>
      <t>8</t>
    </r>
    <r>
      <rPr>
        <sz val="11"/>
        <rFont val="ＭＳ 明朝"/>
        <family val="1"/>
        <charset val="128"/>
      </rPr>
      <t/>
    </r>
  </si>
  <si>
    <r>
      <t>a</t>
    </r>
    <r>
      <rPr>
        <vertAlign val="subscript"/>
        <sz val="12"/>
        <rFont val="ＭＳ 明朝"/>
        <family val="1"/>
        <charset val="128"/>
      </rPr>
      <t>9</t>
    </r>
    <r>
      <rPr>
        <sz val="11"/>
        <rFont val="ＭＳ 明朝"/>
        <family val="1"/>
        <charset val="128"/>
      </rPr>
      <t/>
    </r>
  </si>
  <si>
    <r>
      <t>b</t>
    </r>
    <r>
      <rPr>
        <vertAlign val="subscript"/>
        <sz val="12"/>
        <rFont val="ＭＳ 明朝"/>
        <family val="1"/>
        <charset val="128"/>
      </rPr>
      <t>1</t>
    </r>
    <phoneticPr fontId="2"/>
  </si>
  <si>
    <r>
      <t>c</t>
    </r>
    <r>
      <rPr>
        <vertAlign val="subscript"/>
        <sz val="12"/>
        <rFont val="ＭＳ 明朝"/>
        <family val="1"/>
        <charset val="128"/>
      </rPr>
      <t>9</t>
    </r>
    <r>
      <rPr>
        <sz val="11"/>
        <rFont val="ＭＳ 明朝"/>
        <family val="1"/>
        <charset val="128"/>
      </rPr>
      <t/>
    </r>
  </si>
  <si>
    <r>
      <t>d</t>
    </r>
    <r>
      <rPr>
        <vertAlign val="subscript"/>
        <sz val="12"/>
        <rFont val="ＭＳ 明朝"/>
        <family val="1"/>
        <charset val="128"/>
      </rPr>
      <t>9</t>
    </r>
    <r>
      <rPr>
        <sz val="11"/>
        <rFont val="ＭＳ 明朝"/>
        <family val="1"/>
        <charset val="128"/>
      </rPr>
      <t/>
    </r>
  </si>
  <si>
    <r>
      <t>a</t>
    </r>
    <r>
      <rPr>
        <vertAlign val="subscript"/>
        <sz val="12"/>
        <rFont val="ＭＳ 明朝"/>
        <family val="1"/>
        <charset val="128"/>
      </rPr>
      <t>10</t>
    </r>
    <r>
      <rPr>
        <sz val="11"/>
        <rFont val="ＭＳ 明朝"/>
        <family val="1"/>
        <charset val="128"/>
      </rPr>
      <t/>
    </r>
  </si>
  <si>
    <r>
      <t>c</t>
    </r>
    <r>
      <rPr>
        <vertAlign val="subscript"/>
        <sz val="12"/>
        <rFont val="ＭＳ 明朝"/>
        <family val="1"/>
        <charset val="128"/>
      </rPr>
      <t>10</t>
    </r>
    <r>
      <rPr>
        <sz val="11"/>
        <rFont val="ＭＳ 明朝"/>
        <family val="1"/>
        <charset val="128"/>
      </rPr>
      <t/>
    </r>
  </si>
  <si>
    <r>
      <t>d</t>
    </r>
    <r>
      <rPr>
        <vertAlign val="subscript"/>
        <sz val="12"/>
        <rFont val="ＭＳ 明朝"/>
        <family val="1"/>
        <charset val="128"/>
      </rPr>
      <t>10</t>
    </r>
    <r>
      <rPr>
        <sz val="11"/>
        <rFont val="ＭＳ 明朝"/>
        <family val="1"/>
        <charset val="128"/>
      </rPr>
      <t/>
    </r>
  </si>
  <si>
    <r>
      <t>a</t>
    </r>
    <r>
      <rPr>
        <vertAlign val="subscript"/>
        <sz val="12"/>
        <rFont val="ＭＳ 明朝"/>
        <family val="1"/>
        <charset val="128"/>
      </rPr>
      <t>11</t>
    </r>
    <r>
      <rPr>
        <sz val="11"/>
        <rFont val="ＭＳ 明朝"/>
        <family val="1"/>
        <charset val="128"/>
      </rPr>
      <t/>
    </r>
  </si>
  <si>
    <r>
      <t>c</t>
    </r>
    <r>
      <rPr>
        <vertAlign val="subscript"/>
        <sz val="12"/>
        <rFont val="ＭＳ 明朝"/>
        <family val="1"/>
        <charset val="128"/>
      </rPr>
      <t>11</t>
    </r>
    <r>
      <rPr>
        <sz val="11"/>
        <rFont val="ＭＳ 明朝"/>
        <family val="1"/>
        <charset val="128"/>
      </rPr>
      <t/>
    </r>
  </si>
  <si>
    <r>
      <t>d</t>
    </r>
    <r>
      <rPr>
        <vertAlign val="subscript"/>
        <sz val="12"/>
        <rFont val="ＭＳ 明朝"/>
        <family val="1"/>
        <charset val="128"/>
      </rPr>
      <t>11</t>
    </r>
    <r>
      <rPr>
        <sz val="11"/>
        <rFont val="ＭＳ 明朝"/>
        <family val="1"/>
        <charset val="128"/>
      </rPr>
      <t/>
    </r>
  </si>
  <si>
    <r>
      <t>a</t>
    </r>
    <r>
      <rPr>
        <vertAlign val="subscript"/>
        <sz val="12"/>
        <rFont val="ＭＳ 明朝"/>
        <family val="1"/>
        <charset val="128"/>
      </rPr>
      <t>12</t>
    </r>
    <r>
      <rPr>
        <sz val="11"/>
        <rFont val="ＭＳ 明朝"/>
        <family val="1"/>
        <charset val="128"/>
      </rPr>
      <t/>
    </r>
  </si>
  <si>
    <r>
      <t>c</t>
    </r>
    <r>
      <rPr>
        <vertAlign val="subscript"/>
        <sz val="12"/>
        <rFont val="ＭＳ 明朝"/>
        <family val="1"/>
        <charset val="128"/>
      </rPr>
      <t>12</t>
    </r>
    <r>
      <rPr>
        <sz val="11"/>
        <rFont val="ＭＳ 明朝"/>
        <family val="1"/>
        <charset val="128"/>
      </rPr>
      <t/>
    </r>
  </si>
  <si>
    <r>
      <t>d</t>
    </r>
    <r>
      <rPr>
        <vertAlign val="subscript"/>
        <sz val="12"/>
        <rFont val="ＭＳ 明朝"/>
        <family val="1"/>
        <charset val="128"/>
      </rPr>
      <t>12</t>
    </r>
    <r>
      <rPr>
        <sz val="11"/>
        <rFont val="ＭＳ 明朝"/>
        <family val="1"/>
        <charset val="128"/>
      </rPr>
      <t/>
    </r>
  </si>
  <si>
    <r>
      <t>a</t>
    </r>
    <r>
      <rPr>
        <vertAlign val="subscript"/>
        <sz val="12"/>
        <rFont val="ＭＳ 明朝"/>
        <family val="1"/>
        <charset val="128"/>
      </rPr>
      <t>13</t>
    </r>
    <r>
      <rPr>
        <sz val="11"/>
        <rFont val="ＭＳ 明朝"/>
        <family val="1"/>
        <charset val="128"/>
      </rPr>
      <t/>
    </r>
  </si>
  <si>
    <r>
      <t>c</t>
    </r>
    <r>
      <rPr>
        <vertAlign val="subscript"/>
        <sz val="12"/>
        <rFont val="ＭＳ 明朝"/>
        <family val="1"/>
        <charset val="128"/>
      </rPr>
      <t>13</t>
    </r>
    <r>
      <rPr>
        <sz val="11"/>
        <rFont val="ＭＳ 明朝"/>
        <family val="1"/>
        <charset val="128"/>
      </rPr>
      <t/>
    </r>
  </si>
  <si>
    <r>
      <t>d</t>
    </r>
    <r>
      <rPr>
        <vertAlign val="subscript"/>
        <sz val="12"/>
        <rFont val="ＭＳ 明朝"/>
        <family val="1"/>
        <charset val="128"/>
      </rPr>
      <t>13</t>
    </r>
    <r>
      <rPr>
        <sz val="11"/>
        <rFont val="ＭＳ 明朝"/>
        <family val="1"/>
        <charset val="128"/>
      </rPr>
      <t/>
    </r>
  </si>
  <si>
    <r>
      <t>a</t>
    </r>
    <r>
      <rPr>
        <vertAlign val="subscript"/>
        <sz val="12"/>
        <rFont val="ＭＳ 明朝"/>
        <family val="1"/>
        <charset val="128"/>
      </rPr>
      <t>14</t>
    </r>
    <r>
      <rPr>
        <sz val="11"/>
        <rFont val="ＭＳ 明朝"/>
        <family val="1"/>
        <charset val="128"/>
      </rPr>
      <t/>
    </r>
  </si>
  <si>
    <r>
      <t>c</t>
    </r>
    <r>
      <rPr>
        <vertAlign val="subscript"/>
        <sz val="12"/>
        <rFont val="ＭＳ 明朝"/>
        <family val="1"/>
        <charset val="128"/>
      </rPr>
      <t>14</t>
    </r>
    <r>
      <rPr>
        <sz val="11"/>
        <rFont val="ＭＳ 明朝"/>
        <family val="1"/>
        <charset val="128"/>
      </rPr>
      <t/>
    </r>
  </si>
  <si>
    <r>
      <t>d</t>
    </r>
    <r>
      <rPr>
        <vertAlign val="subscript"/>
        <sz val="12"/>
        <rFont val="ＭＳ 明朝"/>
        <family val="1"/>
        <charset val="128"/>
      </rPr>
      <t>14</t>
    </r>
    <r>
      <rPr>
        <sz val="11"/>
        <rFont val="ＭＳ 明朝"/>
        <family val="1"/>
        <charset val="128"/>
      </rPr>
      <t/>
    </r>
  </si>
  <si>
    <r>
      <t>a</t>
    </r>
    <r>
      <rPr>
        <vertAlign val="subscript"/>
        <sz val="12"/>
        <rFont val="ＭＳ 明朝"/>
        <family val="1"/>
        <charset val="128"/>
      </rPr>
      <t>15</t>
    </r>
    <r>
      <rPr>
        <sz val="11"/>
        <rFont val="ＭＳ 明朝"/>
        <family val="1"/>
        <charset val="128"/>
      </rPr>
      <t/>
    </r>
  </si>
  <si>
    <r>
      <t>c</t>
    </r>
    <r>
      <rPr>
        <vertAlign val="subscript"/>
        <sz val="12"/>
        <rFont val="ＭＳ 明朝"/>
        <family val="1"/>
        <charset val="128"/>
      </rPr>
      <t>15</t>
    </r>
    <r>
      <rPr>
        <sz val="11"/>
        <rFont val="ＭＳ 明朝"/>
        <family val="1"/>
        <charset val="128"/>
      </rPr>
      <t/>
    </r>
  </si>
  <si>
    <r>
      <t>d</t>
    </r>
    <r>
      <rPr>
        <vertAlign val="subscript"/>
        <sz val="12"/>
        <rFont val="ＭＳ 明朝"/>
        <family val="1"/>
        <charset val="128"/>
      </rPr>
      <t>15</t>
    </r>
    <r>
      <rPr>
        <sz val="11"/>
        <rFont val="ＭＳ 明朝"/>
        <family val="1"/>
        <charset val="128"/>
      </rPr>
      <t/>
    </r>
  </si>
  <si>
    <r>
      <t>a</t>
    </r>
    <r>
      <rPr>
        <vertAlign val="subscript"/>
        <sz val="12"/>
        <rFont val="ＭＳ 明朝"/>
        <family val="1"/>
        <charset val="128"/>
      </rPr>
      <t>16</t>
    </r>
    <r>
      <rPr>
        <sz val="11"/>
        <rFont val="ＭＳ 明朝"/>
        <family val="1"/>
        <charset val="128"/>
      </rPr>
      <t/>
    </r>
  </si>
  <si>
    <r>
      <t>c</t>
    </r>
    <r>
      <rPr>
        <vertAlign val="subscript"/>
        <sz val="12"/>
        <rFont val="ＭＳ 明朝"/>
        <family val="1"/>
        <charset val="128"/>
      </rPr>
      <t>16</t>
    </r>
    <r>
      <rPr>
        <sz val="11"/>
        <rFont val="ＭＳ 明朝"/>
        <family val="1"/>
        <charset val="128"/>
      </rPr>
      <t/>
    </r>
  </si>
  <si>
    <r>
      <t>d</t>
    </r>
    <r>
      <rPr>
        <vertAlign val="subscript"/>
        <sz val="12"/>
        <rFont val="ＭＳ 明朝"/>
        <family val="1"/>
        <charset val="128"/>
      </rPr>
      <t>16</t>
    </r>
    <r>
      <rPr>
        <sz val="11"/>
        <rFont val="ＭＳ 明朝"/>
        <family val="1"/>
        <charset val="128"/>
      </rPr>
      <t/>
    </r>
  </si>
  <si>
    <t>―</t>
    <phoneticPr fontId="2"/>
  </si>
  <si>
    <t>年間冷暖房負荷の集計</t>
    <rPh sb="0" eb="2">
      <t>ネンカン</t>
    </rPh>
    <rPh sb="2" eb="5">
      <t>レイダンボウ</t>
    </rPh>
    <rPh sb="5" eb="7">
      <t>フカ</t>
    </rPh>
    <rPh sb="8" eb="10">
      <t>シュウケイ</t>
    </rPh>
    <phoneticPr fontId="2"/>
  </si>
  <si>
    <t>昼  間</t>
    <phoneticPr fontId="2"/>
  </si>
  <si>
    <t>kＪ</t>
    <phoneticPr fontId="2"/>
  </si>
  <si>
    <t>MJ</t>
    <phoneticPr fontId="21"/>
  </si>
  <si>
    <t>登録受付番号　（　　　　）</t>
  </si>
  <si>
    <t>登録受付番号　（　　　　）</t>
    <rPh sb="0" eb="2">
      <t>トウロク</t>
    </rPh>
    <rPh sb="2" eb="4">
      <t>ウケツケ</t>
    </rPh>
    <rPh sb="4" eb="6">
      <t>バンゴウ</t>
    </rPh>
    <phoneticPr fontId="2"/>
  </si>
  <si>
    <t>＜様式４０-１-２＞空調設備の生涯費用（ＬＣＣ）のまとめ</t>
    <phoneticPr fontId="21"/>
  </si>
  <si>
    <t>＜様式４０-１-３＞Ａ.初期設備費内訳</t>
    <rPh sb="17" eb="19">
      <t>ウチワケ</t>
    </rPh>
    <phoneticPr fontId="2"/>
  </si>
  <si>
    <t>＜様式４０-１-４＞Ｂ.エネルギー費内訳</t>
    <rPh sb="17" eb="18">
      <t>ヒ</t>
    </rPh>
    <rPh sb="18" eb="20">
      <t>ウチワケ</t>
    </rPh>
    <phoneticPr fontId="2"/>
  </si>
  <si>
    <t>＜様式４０-１-５　②＞</t>
    <phoneticPr fontId="21"/>
  </si>
  <si>
    <t>＜様式４０-１-５　①＞Ｃ.修繕･更新費内訳</t>
    <rPh sb="14" eb="16">
      <t>シュウゼン</t>
    </rPh>
    <rPh sb="17" eb="19">
      <t>コウシン</t>
    </rPh>
    <rPh sb="20" eb="22">
      <t>ウチワケ</t>
    </rPh>
    <phoneticPr fontId="2"/>
  </si>
  <si>
    <t>＜様式４０-１-６＞Ｄ.廃棄処分費内訳</t>
    <rPh sb="12" eb="14">
      <t>ハイキ</t>
    </rPh>
    <rPh sb="14" eb="16">
      <t>ショブン</t>
    </rPh>
    <rPh sb="16" eb="17">
      <t>ヒ</t>
    </rPh>
    <rPh sb="17" eb="19">
      <t>ウチワケ</t>
    </rPh>
    <phoneticPr fontId="2"/>
  </si>
  <si>
    <t>＜様式４０-１-７＞Ｅ.運用管理費内訳</t>
    <rPh sb="12" eb="14">
      <t>ウンヨウ</t>
    </rPh>
    <rPh sb="14" eb="17">
      <t>カンリヒ</t>
    </rPh>
    <rPh sb="17" eb="19">
      <t>ウチワケ</t>
    </rPh>
    <phoneticPr fontId="2"/>
  </si>
  <si>
    <t>＜様式４０-１-８　①＞Ｆ.保守管理費内訳</t>
    <rPh sb="14" eb="16">
      <t>ホシュ</t>
    </rPh>
    <rPh sb="16" eb="19">
      <t>カンリヒ</t>
    </rPh>
    <rPh sb="19" eb="21">
      <t>ウチワケ</t>
    </rPh>
    <phoneticPr fontId="2"/>
  </si>
  <si>
    <t>＜様式４０-１-８　②＞</t>
    <phoneticPr fontId="2"/>
  </si>
  <si>
    <t>＜様式４０-１-１０＞熱源補機等における電動機出力とエネルギー消費量（電力量）</t>
    <rPh sb="11" eb="13">
      <t>ネツゲン</t>
    </rPh>
    <rPh sb="13" eb="14">
      <t>ホ</t>
    </rPh>
    <rPh sb="14" eb="15">
      <t>キ</t>
    </rPh>
    <rPh sb="15" eb="16">
      <t>トウ</t>
    </rPh>
    <rPh sb="31" eb="33">
      <t>ショウヒ</t>
    </rPh>
    <rPh sb="33" eb="34">
      <t>リョウ</t>
    </rPh>
    <phoneticPr fontId="2"/>
  </si>
  <si>
    <t>＜様式４０-１-９＞熱源主機における電動機出力とエネルギー消費量（電力量）</t>
    <rPh sb="1" eb="3">
      <t>ヨウシキ</t>
    </rPh>
    <rPh sb="10" eb="12">
      <t>ネツゲン</t>
    </rPh>
    <rPh sb="12" eb="13">
      <t>シュ</t>
    </rPh>
    <rPh sb="13" eb="14">
      <t>キ</t>
    </rPh>
    <rPh sb="18" eb="21">
      <t>デンドウキ</t>
    </rPh>
    <rPh sb="21" eb="23">
      <t>シュツリョク</t>
    </rPh>
    <rPh sb="29" eb="31">
      <t>ショウヒ</t>
    </rPh>
    <rPh sb="31" eb="32">
      <t>リョウ</t>
    </rPh>
    <phoneticPr fontId="2"/>
  </si>
  <si>
    <t>＜様式４０-１-１１＞換気における電動機出力とエネルギー消費量（電力量）</t>
    <rPh sb="11" eb="13">
      <t>カンキ</t>
    </rPh>
    <rPh sb="28" eb="30">
      <t>ショウヒ</t>
    </rPh>
    <rPh sb="30" eb="31">
      <t>リョウ</t>
    </rPh>
    <phoneticPr fontId="2"/>
  </si>
  <si>
    <t>＜様式４０-１-１２＞熱源エネルギー消費量</t>
    <phoneticPr fontId="2"/>
  </si>
  <si>
    <t>＜様式４０-１-１３＞熱源補機における給水量（冷却塔補給水量）</t>
    <rPh sb="11" eb="13">
      <t>ネツゲン</t>
    </rPh>
    <rPh sb="13" eb="14">
      <t>ホ</t>
    </rPh>
    <rPh sb="14" eb="15">
      <t>キ</t>
    </rPh>
    <rPh sb="19" eb="21">
      <t>キュウスイ</t>
    </rPh>
    <rPh sb="21" eb="22">
      <t>リョウ</t>
    </rPh>
    <rPh sb="23" eb="26">
      <t>レイキャクトウ</t>
    </rPh>
    <rPh sb="26" eb="28">
      <t>ホキュウ</t>
    </rPh>
    <rPh sb="28" eb="29">
      <t>スイ</t>
    </rPh>
    <phoneticPr fontId="2"/>
  </si>
  <si>
    <t>＜様式４０-２-２　①＞</t>
    <phoneticPr fontId="2"/>
  </si>
  <si>
    <t>＜様式４０-２-２　②＞</t>
    <phoneticPr fontId="2"/>
  </si>
  <si>
    <t>＜様式４０-２-３＞室別の年間冷暖房負荷集計表</t>
    <rPh sb="11" eb="12">
      <t>ベツ</t>
    </rPh>
    <rPh sb="13" eb="15">
      <t>ネンカン</t>
    </rPh>
    <rPh sb="15" eb="18">
      <t>レイダンボウ</t>
    </rPh>
    <rPh sb="18" eb="20">
      <t>フカ</t>
    </rPh>
    <rPh sb="20" eb="22">
      <t>シュウケイ</t>
    </rPh>
    <rPh sb="22" eb="23">
      <t>ヒョウ</t>
    </rPh>
    <phoneticPr fontId="2"/>
  </si>
  <si>
    <t>＜様式４０-２-４＞熱源補機(ﾎﾟﾝﾌﾟ）の電動機出力の算出</t>
    <rPh sb="10" eb="14">
      <t>ネツゲンホキ</t>
    </rPh>
    <rPh sb="20" eb="23">
      <t>デンドウキ</t>
    </rPh>
    <rPh sb="23" eb="26">
      <t>シュツリョクノ</t>
    </rPh>
    <rPh sb="26" eb="28">
      <t>サンシュツ</t>
    </rPh>
    <phoneticPr fontId="2"/>
  </si>
  <si>
    <t>＜様式４０-２-５＞熱源補機(空調送風機）の電動機出力の算出</t>
    <rPh sb="15" eb="17">
      <t>クウチョウ</t>
    </rPh>
    <rPh sb="17" eb="20">
      <t>ソウフウキ</t>
    </rPh>
    <phoneticPr fontId="6"/>
  </si>
  <si>
    <r>
      <t>＜様式４０-２-６＞送風機定格電動機出力の算出</t>
    </r>
    <r>
      <rPr>
        <sz val="9"/>
        <rFont val="ＭＳ 明朝"/>
        <family val="1"/>
        <charset val="128"/>
      </rPr>
      <t>（空調として熱搬送エネルギー消費量で算出したものを除く）</t>
    </r>
    <rPh sb="21" eb="23">
      <t>サンシュツ</t>
    </rPh>
    <phoneticPr fontId="2"/>
  </si>
  <si>
    <t>＜様式４０-２-７＞時間平均負荷率の算定</t>
    <rPh sb="10" eb="12">
      <t>ジカン</t>
    </rPh>
    <rPh sb="12" eb="14">
      <t>ヘイキン</t>
    </rPh>
    <rPh sb="16" eb="17">
      <t>リツ</t>
    </rPh>
    <rPh sb="18" eb="20">
      <t>サンテイ</t>
    </rPh>
    <phoneticPr fontId="2"/>
  </si>
  <si>
    <t>＜様式４０-２-８＞期間平均負荷率の算定</t>
    <rPh sb="10" eb="12">
      <t>キカン</t>
    </rPh>
    <phoneticPr fontId="2"/>
  </si>
  <si>
    <t>＜様式４０-２-９＞期間別運転時間の算出</t>
    <rPh sb="18" eb="20">
      <t>サンシュツ</t>
    </rPh>
    <phoneticPr fontId="2"/>
  </si>
  <si>
    <t>小計(4)</t>
    <rPh sb="0" eb="2">
      <t>ショウケイ</t>
    </rPh>
    <phoneticPr fontId="2"/>
  </si>
  <si>
    <t>年間冷暖房負荷の集計結果を示す。</t>
    <rPh sb="0" eb="2">
      <t>ネンカン</t>
    </rPh>
    <rPh sb="2" eb="5">
      <t>レイダンボウ</t>
    </rPh>
    <rPh sb="5" eb="7">
      <t>フカ</t>
    </rPh>
    <rPh sb="8" eb="10">
      <t>シュウケイ</t>
    </rPh>
    <rPh sb="10" eb="12">
      <t>ケッカ</t>
    </rPh>
    <rPh sb="13" eb="14">
      <t>シメ</t>
    </rPh>
    <phoneticPr fontId="2"/>
  </si>
  <si>
    <t>給水量</t>
    <phoneticPr fontId="21"/>
  </si>
  <si>
    <t>冷却塔補給水量</t>
    <phoneticPr fontId="2"/>
  </si>
  <si>
    <t>備考</t>
    <rPh sb="0" eb="2">
      <t>ビコウ</t>
    </rPh>
    <phoneticPr fontId="21"/>
  </si>
  <si>
    <r>
      <t>ｍ</t>
    </r>
    <r>
      <rPr>
        <vertAlign val="superscript"/>
        <sz val="12"/>
        <rFont val="ＭＳ 明朝"/>
        <family val="1"/>
        <charset val="128"/>
      </rPr>
      <t>3</t>
    </r>
    <r>
      <rPr>
        <sz val="12"/>
        <rFont val="ＭＳ 明朝"/>
        <family val="1"/>
        <charset val="128"/>
      </rPr>
      <t>/ｈ</t>
    </r>
    <phoneticPr fontId="21"/>
  </si>
  <si>
    <t>h</t>
    <phoneticPr fontId="21"/>
  </si>
  <si>
    <t>％</t>
    <phoneticPr fontId="21"/>
  </si>
  <si>
    <t>Ｌc</t>
    <phoneticPr fontId="21"/>
  </si>
  <si>
    <t>tc1</t>
    <phoneticPr fontId="21"/>
  </si>
  <si>
    <t>kc1</t>
    <phoneticPr fontId="21"/>
  </si>
  <si>
    <t>（＝Lc*tc1*kc3）</t>
    <phoneticPr fontId="21"/>
  </si>
  <si>
    <t>電力　　　　消費量</t>
    <phoneticPr fontId="21"/>
  </si>
  <si>
    <t>冷房機器生涯成績　係数</t>
    <rPh sb="0" eb="2">
      <t>レイボウ</t>
    </rPh>
    <rPh sb="2" eb="4">
      <t>キキ</t>
    </rPh>
    <phoneticPr fontId="2"/>
  </si>
  <si>
    <t>暖房機器生涯　成績　係数</t>
    <rPh sb="0" eb="2">
      <t>ダンボウ</t>
    </rPh>
    <rPh sb="2" eb="4">
      <t>キキ</t>
    </rPh>
    <phoneticPr fontId="2"/>
  </si>
  <si>
    <t>エネルギー消費量　　　　　　　　（電力消費量）</t>
    <rPh sb="19" eb="21">
      <t>ショウヒ</t>
    </rPh>
    <phoneticPr fontId="2"/>
  </si>
  <si>
    <t>MJ</t>
    <phoneticPr fontId="21"/>
  </si>
  <si>
    <t>qc1</t>
    <phoneticPr fontId="21"/>
  </si>
  <si>
    <t>qh1</t>
    <phoneticPr fontId="21"/>
  </si>
  <si>
    <t>ksc</t>
    <phoneticPr fontId="21"/>
  </si>
  <si>
    <t>ksh</t>
    <phoneticPr fontId="21"/>
  </si>
  <si>
    <t>ktc</t>
    <phoneticPr fontId="21"/>
  </si>
  <si>
    <t>kth</t>
    <phoneticPr fontId="21"/>
  </si>
  <si>
    <t>kWh</t>
    <phoneticPr fontId="21"/>
  </si>
  <si>
    <t>（＝qc1/ksc/ktc*1.1/3600）</t>
    <phoneticPr fontId="21"/>
  </si>
  <si>
    <t>（＝qh1/ksh/kth*1.1/3600）</t>
    <phoneticPr fontId="21"/>
  </si>
  <si>
    <t>ガス　　　　消費量</t>
    <phoneticPr fontId="21"/>
  </si>
  <si>
    <t>生涯成績係数</t>
    <phoneticPr fontId="2"/>
  </si>
  <si>
    <t>エネルギー消費量　　　　　　　　（ガス消費量）</t>
    <rPh sb="19" eb="21">
      <t>ショウヒ</t>
    </rPh>
    <phoneticPr fontId="2"/>
  </si>
  <si>
    <t>（＝qc1/ksc/ktc*1.1/41900）</t>
    <phoneticPr fontId="21"/>
  </si>
  <si>
    <t>（＝qh1/ksh/kth*1.1/41900）</t>
    <phoneticPr fontId="21"/>
  </si>
  <si>
    <t>室名</t>
    <phoneticPr fontId="21"/>
  </si>
  <si>
    <t>kW</t>
    <phoneticPr fontId="21"/>
  </si>
  <si>
    <t>h</t>
    <phoneticPr fontId="21"/>
  </si>
  <si>
    <t>kWh</t>
    <phoneticPr fontId="21"/>
  </si>
  <si>
    <t>ｍｖ1</t>
    <phoneticPr fontId="21"/>
  </si>
  <si>
    <t>tｖＴ</t>
    <phoneticPr fontId="21"/>
  </si>
  <si>
    <t>（＝mv1*tｖT）</t>
    <phoneticPr fontId="21"/>
  </si>
  <si>
    <t>風量</t>
    <rPh sb="0" eb="1">
      <t>フウ</t>
    </rPh>
    <rPh sb="1" eb="2">
      <t>カンキリョウ</t>
    </rPh>
    <phoneticPr fontId="2"/>
  </si>
  <si>
    <t>送風機　効率</t>
    <rPh sb="0" eb="3">
      <t>ソウフウキ</t>
    </rPh>
    <phoneticPr fontId="6"/>
  </si>
  <si>
    <t>ﾀﾞｸﾄ</t>
    <phoneticPr fontId="2"/>
  </si>
  <si>
    <t>ｍ</t>
    <phoneticPr fontId="2"/>
  </si>
  <si>
    <r>
      <t>Pa</t>
    </r>
    <r>
      <rPr>
        <sz val="11"/>
        <rFont val="ＭＳ 明朝"/>
        <family val="1"/>
        <charset val="128"/>
      </rPr>
      <t>/ｍ</t>
    </r>
    <phoneticPr fontId="2"/>
  </si>
  <si>
    <t>Pa</t>
    <phoneticPr fontId="2"/>
  </si>
  <si>
    <t>系統名</t>
    <rPh sb="0" eb="2">
      <t>ケイトウ</t>
    </rPh>
    <rPh sb="2" eb="3">
      <t>メイ</t>
    </rPh>
    <phoneticPr fontId="2"/>
  </si>
  <si>
    <t>冷房</t>
    <rPh sb="0" eb="2">
      <t>レイボウ</t>
    </rPh>
    <phoneticPr fontId="21"/>
  </si>
  <si>
    <t>暖房</t>
    <rPh sb="0" eb="2">
      <t>ダンボウ</t>
    </rPh>
    <phoneticPr fontId="21"/>
  </si>
  <si>
    <t>温度差</t>
    <rPh sb="0" eb="3">
      <t>オンドサ</t>
    </rPh>
    <phoneticPr fontId="2"/>
  </si>
  <si>
    <t>割増</t>
    <rPh sb="0" eb="2">
      <t>ワリマシ</t>
    </rPh>
    <phoneticPr fontId="21"/>
  </si>
  <si>
    <t>水量</t>
    <rPh sb="0" eb="2">
      <t>スイリョウ</t>
    </rPh>
    <phoneticPr fontId="21"/>
  </si>
  <si>
    <t>揚程</t>
    <phoneticPr fontId="21"/>
  </si>
  <si>
    <t>ポンプ　効率</t>
    <rPh sb="4" eb="6">
      <t>コウリツ</t>
    </rPh>
    <phoneticPr fontId="21"/>
  </si>
  <si>
    <t>余裕率</t>
    <rPh sb="0" eb="2">
      <t>ヨユウ</t>
    </rPh>
    <rPh sb="2" eb="3">
      <t>リツ</t>
    </rPh>
    <phoneticPr fontId="21"/>
  </si>
  <si>
    <t>電動機出力</t>
    <rPh sb="0" eb="3">
      <t>デンドウキ</t>
    </rPh>
    <rPh sb="3" eb="5">
      <t>シュツリョク</t>
    </rPh>
    <phoneticPr fontId="21"/>
  </si>
  <si>
    <t>階</t>
    <rPh sb="0" eb="1">
      <t>カイ</t>
    </rPh>
    <phoneticPr fontId="21"/>
  </si>
  <si>
    <t>室名</t>
    <rPh sb="0" eb="1">
      <t>シツ</t>
    </rPh>
    <rPh sb="1" eb="2">
      <t>メイ</t>
    </rPh>
    <phoneticPr fontId="21"/>
  </si>
  <si>
    <t>(いずれか大なる方を記載）</t>
    <rPh sb="5" eb="6">
      <t>ダイ</t>
    </rPh>
    <rPh sb="8" eb="9">
      <t>ホウ</t>
    </rPh>
    <rPh sb="10" eb="12">
      <t>キサイ</t>
    </rPh>
    <phoneticPr fontId="21"/>
  </si>
  <si>
    <t>kW</t>
    <phoneticPr fontId="21"/>
  </si>
  <si>
    <t>ｍc2</t>
    <phoneticPr fontId="21"/>
  </si>
  <si>
    <t>ｍh2</t>
    <phoneticPr fontId="21"/>
  </si>
  <si>
    <t>tc1</t>
    <phoneticPr fontId="21"/>
  </si>
  <si>
    <t>th1</t>
    <phoneticPr fontId="21"/>
  </si>
  <si>
    <t>kc2</t>
    <phoneticPr fontId="21"/>
  </si>
  <si>
    <t>kh2</t>
    <phoneticPr fontId="21"/>
  </si>
  <si>
    <t>（＝mc2*tc1*kc2）</t>
    <phoneticPr fontId="21"/>
  </si>
  <si>
    <t>（＝mh2*th1*kh2）</t>
    <phoneticPr fontId="21"/>
  </si>
  <si>
    <t>ｍc1</t>
    <phoneticPr fontId="21"/>
  </si>
  <si>
    <t>ｍh1</t>
    <phoneticPr fontId="21"/>
  </si>
  <si>
    <t>tc1</t>
    <phoneticPr fontId="21"/>
  </si>
  <si>
    <t>th1</t>
    <phoneticPr fontId="21"/>
  </si>
  <si>
    <t>kc1</t>
    <phoneticPr fontId="21"/>
  </si>
  <si>
    <t>kh1</t>
    <phoneticPr fontId="21"/>
  </si>
  <si>
    <t>（＝mc1*tc1*kc1）</t>
    <phoneticPr fontId="21"/>
  </si>
  <si>
    <t>（＝mh1*th1*kh1）</t>
    <phoneticPr fontId="21"/>
  </si>
  <si>
    <t>/ｍ</t>
    <phoneticPr fontId="21"/>
  </si>
  <si>
    <t>ダンパー</t>
    <phoneticPr fontId="2"/>
  </si>
  <si>
    <t>③</t>
    <phoneticPr fontId="2"/>
  </si>
  <si>
    <t>④</t>
    <phoneticPr fontId="2"/>
  </si>
  <si>
    <t>⑤</t>
    <phoneticPr fontId="2"/>
  </si>
  <si>
    <t>ダクト</t>
    <phoneticPr fontId="2"/>
  </si>
  <si>
    <t>直接人件費</t>
    <phoneticPr fontId="21"/>
  </si>
  <si>
    <t>①</t>
    <phoneticPr fontId="2"/>
  </si>
  <si>
    <t>直接人件費</t>
    <phoneticPr fontId="21"/>
  </si>
  <si>
    <t>直接人件費</t>
    <phoneticPr fontId="21"/>
  </si>
  <si>
    <t>⑦</t>
    <phoneticPr fontId="2"/>
  </si>
  <si>
    <t>直接物品費</t>
    <phoneticPr fontId="2"/>
  </si>
  <si>
    <t>⑧</t>
    <phoneticPr fontId="2"/>
  </si>
  <si>
    <t>⑨</t>
    <phoneticPr fontId="2"/>
  </si>
  <si>
    <t>運用管理費</t>
    <phoneticPr fontId="21"/>
  </si>
  <si>
    <t>(％)</t>
    <phoneticPr fontId="21"/>
  </si>
  <si>
    <t>①</t>
    <phoneticPr fontId="2"/>
  </si>
  <si>
    <t>②</t>
    <phoneticPr fontId="2"/>
  </si>
  <si>
    <t>③</t>
    <phoneticPr fontId="2"/>
  </si>
  <si>
    <t>④</t>
    <phoneticPr fontId="2"/>
  </si>
  <si>
    <t>⑥</t>
    <phoneticPr fontId="2"/>
  </si>
  <si>
    <t>⑦</t>
    <phoneticPr fontId="2"/>
  </si>
  <si>
    <t>直接工事費と共通仮設費の合計</t>
    <phoneticPr fontId="21"/>
  </si>
  <si>
    <t>純工事費と現場経費の合計</t>
    <phoneticPr fontId="21"/>
  </si>
  <si>
    <t>⑨</t>
    <phoneticPr fontId="2"/>
  </si>
  <si>
    <t>工事原価と一般管理費の合計</t>
    <phoneticPr fontId="21"/>
  </si>
  <si>
    <t>①</t>
    <phoneticPr fontId="2"/>
  </si>
  <si>
    <t>②</t>
    <phoneticPr fontId="21"/>
  </si>
  <si>
    <t>③</t>
    <phoneticPr fontId="2"/>
  </si>
  <si>
    <t>④</t>
    <phoneticPr fontId="2"/>
  </si>
  <si>
    <t>①</t>
    <phoneticPr fontId="2"/>
  </si>
  <si>
    <t>⑦</t>
    <phoneticPr fontId="2"/>
  </si>
  <si>
    <t>純工事費と現場経費の合計</t>
    <phoneticPr fontId="21"/>
  </si>
  <si>
    <t>⑨</t>
    <phoneticPr fontId="2"/>
  </si>
  <si>
    <t>（百万円）</t>
    <phoneticPr fontId="21"/>
  </si>
  <si>
    <t>生涯費用（ＬＣＣ）　　合計　</t>
    <phoneticPr fontId="21"/>
  </si>
  <si>
    <t>（百万円）</t>
    <phoneticPr fontId="21"/>
  </si>
  <si>
    <t>機器　及び　系統</t>
    <rPh sb="0" eb="2">
      <t>キキ</t>
    </rPh>
    <rPh sb="3" eb="4">
      <t>オヨ</t>
    </rPh>
    <rPh sb="6" eb="8">
      <t>ケイトウ</t>
    </rPh>
    <phoneticPr fontId="21"/>
  </si>
  <si>
    <t>冷却塔　　　　　　定格循環水量</t>
    <rPh sb="0" eb="3">
      <t>レイキャクトウ</t>
    </rPh>
    <rPh sb="9" eb="11">
      <t>テイカク</t>
    </rPh>
    <rPh sb="11" eb="13">
      <t>ジュンカン</t>
    </rPh>
    <rPh sb="13" eb="15">
      <t>スイリョウ</t>
    </rPh>
    <phoneticPr fontId="2"/>
  </si>
  <si>
    <t>備　考</t>
    <rPh sb="0" eb="1">
      <t>ソナエ</t>
    </rPh>
    <rPh sb="2" eb="3">
      <t>コウ</t>
    </rPh>
    <phoneticPr fontId="21"/>
  </si>
  <si>
    <t>⑥</t>
    <phoneticPr fontId="21"/>
  </si>
  <si>
    <t>初期設備費　合計　　</t>
    <phoneticPr fontId="21"/>
  </si>
  <si>
    <t>熱源補機･熱搬送機器　　電動機出力</t>
    <rPh sb="0" eb="2">
      <t>ネツゲン</t>
    </rPh>
    <rPh sb="2" eb="3">
      <t>ホ</t>
    </rPh>
    <rPh sb="3" eb="4">
      <t>キ</t>
    </rPh>
    <rPh sb="12" eb="15">
      <t>デンドウキ</t>
    </rPh>
    <rPh sb="15" eb="16">
      <t>シュツ</t>
    </rPh>
    <rPh sb="16" eb="17">
      <t>チカラ</t>
    </rPh>
    <phoneticPr fontId="21"/>
  </si>
  <si>
    <t>対象機器：ﾎﾟﾝﾌﾟ（様式15）、空調機(様式16）</t>
    <rPh sb="0" eb="2">
      <t>タイショウ</t>
    </rPh>
    <rPh sb="2" eb="4">
      <t>キキ</t>
    </rPh>
    <rPh sb="11" eb="13">
      <t>ヨウシキ</t>
    </rPh>
    <rPh sb="17" eb="20">
      <t>クウチョウキ</t>
    </rPh>
    <rPh sb="21" eb="23">
      <t>ヨウシキ</t>
    </rPh>
    <phoneticPr fontId="21"/>
  </si>
  <si>
    <t>様式13</t>
    <phoneticPr fontId="21"/>
  </si>
  <si>
    <t>ｈ/日</t>
    <rPh sb="2" eb="3">
      <t>ニチ</t>
    </rPh>
    <phoneticPr fontId="2"/>
  </si>
  <si>
    <t>日</t>
    <rPh sb="0" eb="1">
      <t>ニチ</t>
    </rPh>
    <phoneticPr fontId="2"/>
  </si>
  <si>
    <t>ｈ</t>
    <phoneticPr fontId="2"/>
  </si>
  <si>
    <r>
      <t>m</t>
    </r>
    <r>
      <rPr>
        <vertAlign val="superscript"/>
        <sz val="10"/>
        <rFont val="ＭＳ 明朝"/>
        <family val="1"/>
        <charset val="128"/>
      </rPr>
      <t>3</t>
    </r>
    <r>
      <rPr>
        <sz val="10"/>
        <rFont val="ＭＳ 明朝"/>
        <family val="1"/>
        <charset val="128"/>
      </rPr>
      <t>/ｈ</t>
    </r>
    <phoneticPr fontId="2"/>
  </si>
  <si>
    <t>Pa/ｍ</t>
    <phoneticPr fontId="2"/>
  </si>
  <si>
    <t>Pa</t>
    <phoneticPr fontId="2"/>
  </si>
  <si>
    <t>ｋＷ</t>
    <phoneticPr fontId="2"/>
  </si>
  <si>
    <t>②暖房時定格電動機出力の算出を簡潔に示す。</t>
    <rPh sb="1" eb="3">
      <t>ダンボウ</t>
    </rPh>
    <rPh sb="3" eb="4">
      <t>ジ</t>
    </rPh>
    <rPh sb="4" eb="6">
      <t>テイカク</t>
    </rPh>
    <rPh sb="6" eb="9">
      <t>デンドウキ</t>
    </rPh>
    <rPh sb="9" eb="11">
      <t>シュツリョク</t>
    </rPh>
    <rPh sb="12" eb="14">
      <t>サンシュツ</t>
    </rPh>
    <phoneticPr fontId="2"/>
  </si>
  <si>
    <t>③冷房期間運転時間の算出を簡潔に示す。</t>
    <rPh sb="1" eb="3">
      <t>レイボウ</t>
    </rPh>
    <rPh sb="3" eb="5">
      <t>キカン</t>
    </rPh>
    <rPh sb="5" eb="7">
      <t>ウンテン</t>
    </rPh>
    <rPh sb="7" eb="9">
      <t>ジカン</t>
    </rPh>
    <rPh sb="10" eb="12">
      <t>サンシュツ</t>
    </rPh>
    <phoneticPr fontId="2"/>
  </si>
  <si>
    <t>④暖房期間運転時間の算出を簡潔に示す。</t>
    <rPh sb="1" eb="3">
      <t>ダンボウ</t>
    </rPh>
    <rPh sb="3" eb="5">
      <t>キカン</t>
    </rPh>
    <rPh sb="5" eb="7">
      <t>ウンテン</t>
    </rPh>
    <rPh sb="7" eb="9">
      <t>ジカン</t>
    </rPh>
    <rPh sb="10" eb="12">
      <t>サンシュツ</t>
    </rPh>
    <phoneticPr fontId="2"/>
  </si>
  <si>
    <t>⑤冷房期間平均負荷率の算出を簡潔に示す。</t>
    <rPh sb="1" eb="3">
      <t>レイボウ</t>
    </rPh>
    <rPh sb="3" eb="5">
      <t>キカン</t>
    </rPh>
    <rPh sb="5" eb="7">
      <t>ヘイキン</t>
    </rPh>
    <rPh sb="7" eb="9">
      <t>フカ</t>
    </rPh>
    <rPh sb="9" eb="10">
      <t>リツ</t>
    </rPh>
    <rPh sb="11" eb="13">
      <t>サンシュツ</t>
    </rPh>
    <phoneticPr fontId="2"/>
  </si>
  <si>
    <t>⑥暖房期間平均負荷率の算出を簡潔に示す。</t>
    <rPh sb="1" eb="3">
      <t>ダンボウ</t>
    </rPh>
    <rPh sb="3" eb="5">
      <t>キカン</t>
    </rPh>
    <rPh sb="5" eb="7">
      <t>ヘイキン</t>
    </rPh>
    <rPh sb="7" eb="9">
      <t>フカ</t>
    </rPh>
    <rPh sb="9" eb="10">
      <t>リツ</t>
    </rPh>
    <rPh sb="11" eb="13">
      <t>サンシュツ</t>
    </rPh>
    <phoneticPr fontId="2"/>
  </si>
  <si>
    <t>①冷房時定格電動機出力の算出を簡潔に示す。</t>
    <rPh sb="15" eb="17">
      <t>カンケツ</t>
    </rPh>
    <phoneticPr fontId="21"/>
  </si>
  <si>
    <t>①冷房時定格電動機出力の算出を簡潔に示す。</t>
    <rPh sb="1" eb="3">
      <t>レイボウ</t>
    </rPh>
    <rPh sb="3" eb="4">
      <t>ジ</t>
    </rPh>
    <rPh sb="4" eb="6">
      <t>テイカク</t>
    </rPh>
    <rPh sb="6" eb="9">
      <t>デンドウキ</t>
    </rPh>
    <rPh sb="9" eb="11">
      <t>シュツリョク</t>
    </rPh>
    <rPh sb="12" eb="14">
      <t>サンシュツ</t>
    </rPh>
    <phoneticPr fontId="2"/>
  </si>
  <si>
    <t>(千円)</t>
    <rPh sb="1" eb="3">
      <t>センエン</t>
    </rPh>
    <phoneticPr fontId="21"/>
  </si>
  <si>
    <t>工事原価と一般管理費の合計</t>
    <phoneticPr fontId="21"/>
  </si>
  <si>
    <t>（百万円未満四捨五入）</t>
    <phoneticPr fontId="21"/>
  </si>
  <si>
    <r>
      <t>円/Nｍ</t>
    </r>
    <r>
      <rPr>
        <vertAlign val="superscript"/>
        <sz val="9"/>
        <rFont val="ＭＳ 明朝"/>
        <family val="1"/>
        <charset val="128"/>
      </rPr>
      <t>3</t>
    </r>
    <rPh sb="0" eb="1">
      <t>エン</t>
    </rPh>
    <phoneticPr fontId="21"/>
  </si>
  <si>
    <r>
      <t>円/ｍ</t>
    </r>
    <r>
      <rPr>
        <vertAlign val="superscript"/>
        <sz val="9"/>
        <rFont val="ＭＳ 明朝"/>
        <family val="1"/>
        <charset val="128"/>
      </rPr>
      <t>3</t>
    </r>
    <rPh sb="0" eb="1">
      <t>エン</t>
    </rPh>
    <phoneticPr fontId="21"/>
  </si>
  <si>
    <t>百万円/100年</t>
    <rPh sb="0" eb="3">
      <t>ヒャクマンエン</t>
    </rPh>
    <rPh sb="7" eb="8">
      <t>ネン</t>
    </rPh>
    <phoneticPr fontId="21"/>
  </si>
  <si>
    <t>百万円/100年</t>
    <phoneticPr fontId="21"/>
  </si>
  <si>
    <t>百万円/100年</t>
    <phoneticPr fontId="21"/>
  </si>
  <si>
    <t>百万円/100年</t>
    <phoneticPr fontId="21"/>
  </si>
  <si>
    <t>生涯修繕･更新費合計　　</t>
    <rPh sb="0" eb="2">
      <t>ショウガイ</t>
    </rPh>
    <rPh sb="8" eb="9">
      <t>ゴウ</t>
    </rPh>
    <rPh sb="9" eb="10">
      <t>ケイ</t>
    </rPh>
    <phoneticPr fontId="21"/>
  </si>
  <si>
    <t>生涯更新費合計　　</t>
    <rPh sb="0" eb="2">
      <t>ショウガイ</t>
    </rPh>
    <rPh sb="5" eb="6">
      <t>ゴウ</t>
    </rPh>
    <rPh sb="6" eb="7">
      <t>ケイ</t>
    </rPh>
    <phoneticPr fontId="21"/>
  </si>
  <si>
    <t>生涯修繕費合計　　</t>
    <rPh sb="0" eb="2">
      <t>ショウガイ</t>
    </rPh>
    <rPh sb="5" eb="6">
      <t>ゴウ</t>
    </rPh>
    <rPh sb="6" eb="7">
      <t>ケイ</t>
    </rPh>
    <phoneticPr fontId="21"/>
  </si>
  <si>
    <t>生涯廃棄処分費合計　　</t>
    <rPh sb="0" eb="2">
      <t>ショウガイ</t>
    </rPh>
    <rPh sb="2" eb="4">
      <t>ハイキ</t>
    </rPh>
    <rPh sb="4" eb="6">
      <t>ショブン</t>
    </rPh>
    <rPh sb="7" eb="8">
      <t>ゴウ</t>
    </rPh>
    <rPh sb="8" eb="9">
      <t>ケイ</t>
    </rPh>
    <phoneticPr fontId="21"/>
  </si>
  <si>
    <t>年間人件費</t>
    <rPh sb="0" eb="2">
      <t>ネンカン</t>
    </rPh>
    <rPh sb="2" eb="4">
      <t>ジンケン</t>
    </rPh>
    <rPh sb="4" eb="5">
      <t>ヒ</t>
    </rPh>
    <phoneticPr fontId="21"/>
  </si>
  <si>
    <t>百万円未満四捨五入</t>
    <phoneticPr fontId="21"/>
  </si>
  <si>
    <t>生涯保全業務費</t>
    <rPh sb="0" eb="2">
      <t>ショウガイ</t>
    </rPh>
    <rPh sb="2" eb="4">
      <t>ホゼン</t>
    </rPh>
    <rPh sb="4" eb="6">
      <t>ギョウム</t>
    </rPh>
    <rPh sb="6" eb="7">
      <t>ヒ</t>
    </rPh>
    <phoneticPr fontId="2"/>
  </si>
  <si>
    <t>年間保全業務費</t>
    <rPh sb="0" eb="2">
      <t>ネンカン</t>
    </rPh>
    <rPh sb="2" eb="4">
      <t>ホゼン</t>
    </rPh>
    <rPh sb="4" eb="6">
      <t>ギョウム</t>
    </rPh>
    <rPh sb="6" eb="7">
      <t>ヒ</t>
    </rPh>
    <phoneticPr fontId="2"/>
  </si>
  <si>
    <t>百万円/年</t>
    <phoneticPr fontId="21"/>
  </si>
  <si>
    <t>生涯運用管理費合計　　</t>
    <rPh sb="0" eb="2">
      <t>ショウガイ</t>
    </rPh>
    <rPh sb="2" eb="4">
      <t>ウンヨウ</t>
    </rPh>
    <rPh sb="4" eb="6">
      <t>カンリ</t>
    </rPh>
    <rPh sb="6" eb="7">
      <t>ヒ</t>
    </rPh>
    <rPh sb="7" eb="8">
      <t>ゴウ</t>
    </rPh>
    <rPh sb="8" eb="9">
      <t>ケイ</t>
    </rPh>
    <phoneticPr fontId="21"/>
  </si>
  <si>
    <t>対象機器：冷凍機電動機、冷却塔送風機、空冷ﾁﾘﾝｸﾞﾕﾆｯﾄ蒸発器用送風機、空冷ﾋｰﾄﾎﾟﾝﾌﾟﾕﾆｯﾄ蒸発器用送風機等</t>
    <rPh sb="0" eb="2">
      <t>タイショウ</t>
    </rPh>
    <rPh sb="2" eb="4">
      <t>キキ</t>
    </rPh>
    <rPh sb="5" eb="8">
      <t>レイトウキ</t>
    </rPh>
    <rPh sb="8" eb="11">
      <t>デンドウキ</t>
    </rPh>
    <rPh sb="12" eb="15">
      <t>レイキャクトウ</t>
    </rPh>
    <rPh sb="15" eb="18">
      <t>ソウフウキ</t>
    </rPh>
    <rPh sb="19" eb="21">
      <t>クウレイ</t>
    </rPh>
    <rPh sb="30" eb="32">
      <t>ジョウハツ</t>
    </rPh>
    <rPh sb="32" eb="33">
      <t>キ</t>
    </rPh>
    <rPh sb="33" eb="34">
      <t>キヨウ</t>
    </rPh>
    <rPh sb="34" eb="37">
      <t>ソウフウキ</t>
    </rPh>
    <rPh sb="38" eb="40">
      <t>クウレイ</t>
    </rPh>
    <rPh sb="52" eb="54">
      <t>ジョウハツ</t>
    </rPh>
    <rPh sb="54" eb="55">
      <t>キ</t>
    </rPh>
    <rPh sb="55" eb="56">
      <t>キヨウ</t>
    </rPh>
    <rPh sb="56" eb="59">
      <t>ソウフウキ</t>
    </rPh>
    <rPh sb="59" eb="60">
      <t>トウ</t>
    </rPh>
    <phoneticPr fontId="21"/>
  </si>
  <si>
    <t>対象機器：ボイラーバーナーモーター、空冷ﾋｰﾄﾎﾟﾝﾌﾟﾕﾆｯﾄ凝縮器用送風機等</t>
    <rPh sb="0" eb="2">
      <t>タイショウ</t>
    </rPh>
    <rPh sb="2" eb="4">
      <t>キキ</t>
    </rPh>
    <rPh sb="18" eb="20">
      <t>クウレイ</t>
    </rPh>
    <rPh sb="32" eb="34">
      <t>ギョウシュク</t>
    </rPh>
    <rPh sb="34" eb="35">
      <t>キ</t>
    </rPh>
    <rPh sb="35" eb="36">
      <t>フウ</t>
    </rPh>
    <rPh sb="36" eb="39">
      <t>ソウフウキ</t>
    </rPh>
    <rPh sb="39" eb="40">
      <t>トウ</t>
    </rPh>
    <phoneticPr fontId="21"/>
  </si>
  <si>
    <t>備　　考</t>
    <rPh sb="0" eb="1">
      <t>ソナエ</t>
    </rPh>
    <rPh sb="3" eb="4">
      <t>コウ</t>
    </rPh>
    <phoneticPr fontId="21"/>
  </si>
  <si>
    <t>③冷房期間におけるｲﾝﾊﾞｰﾀｰ制御省ｴﾈ率の算出を簡潔に示す。</t>
    <phoneticPr fontId="2"/>
  </si>
  <si>
    <t>④暖房期間におけるｲﾝﾊﾞｰﾀｰ制御省ｴﾈ率の算出を簡潔に示す。</t>
    <phoneticPr fontId="2"/>
  </si>
  <si>
    <r>
      <t>Ｎｍ</t>
    </r>
    <r>
      <rPr>
        <vertAlign val="superscript"/>
        <sz val="10"/>
        <rFont val="ＭＳ 明朝"/>
        <family val="1"/>
        <charset val="128"/>
      </rPr>
      <t>3</t>
    </r>
    <phoneticPr fontId="21"/>
  </si>
  <si>
    <t>③暖房機器成績効率（ＣＯＰ）について簡潔に示す。</t>
    <rPh sb="1" eb="2">
      <t>ダン</t>
    </rPh>
    <rPh sb="2" eb="3">
      <t>レイボウ</t>
    </rPh>
    <rPh sb="3" eb="5">
      <t>キキ</t>
    </rPh>
    <rPh sb="5" eb="7">
      <t>セイセキ</t>
    </rPh>
    <rPh sb="7" eb="9">
      <t>コウリツ</t>
    </rPh>
    <phoneticPr fontId="21"/>
  </si>
  <si>
    <t>②冷房機器成績効率（ＣＯＰ）について簡潔に示す。</t>
    <rPh sb="1" eb="3">
      <t>レイボウ</t>
    </rPh>
    <rPh sb="3" eb="5">
      <t>キキ</t>
    </rPh>
    <rPh sb="5" eb="7">
      <t>セイセキ</t>
    </rPh>
    <rPh sb="7" eb="9">
      <t>コウリツ</t>
    </rPh>
    <phoneticPr fontId="21"/>
  </si>
  <si>
    <t>④冷房生涯成績係数について簡潔に示す。</t>
    <rPh sb="1" eb="3">
      <t>レイボウ</t>
    </rPh>
    <rPh sb="3" eb="5">
      <t>ショウガイ</t>
    </rPh>
    <rPh sb="5" eb="7">
      <t>セイセキ</t>
    </rPh>
    <rPh sb="7" eb="9">
      <t>ケイスウ</t>
    </rPh>
    <phoneticPr fontId="21"/>
  </si>
  <si>
    <t>⑤暖房生涯成績係数について簡潔に示す。</t>
    <rPh sb="1" eb="2">
      <t>ダン</t>
    </rPh>
    <rPh sb="2" eb="3">
      <t>レイボウ</t>
    </rPh>
    <rPh sb="3" eb="5">
      <t>ショウガイ</t>
    </rPh>
    <rPh sb="5" eb="7">
      <t>セイセキ</t>
    </rPh>
    <rPh sb="7" eb="9">
      <t>ケイスウ</t>
    </rPh>
    <phoneticPr fontId="21"/>
  </si>
  <si>
    <t>備　　　考</t>
    <rPh sb="0" eb="5">
      <t>ビコウ</t>
    </rPh>
    <phoneticPr fontId="21"/>
  </si>
  <si>
    <t>異なるシステム、系統ごとに集計する。</t>
    <rPh sb="0" eb="1">
      <t>コト</t>
    </rPh>
    <rPh sb="8" eb="10">
      <t>ケイトウ</t>
    </rPh>
    <rPh sb="13" eb="15">
      <t>シュウケイ</t>
    </rPh>
    <phoneticPr fontId="2"/>
  </si>
  <si>
    <t>暖房消費熱量</t>
    <rPh sb="0" eb="2">
      <t>ダンボウ</t>
    </rPh>
    <rPh sb="2" eb="4">
      <t>ショウヒ</t>
    </rPh>
    <rPh sb="4" eb="6">
      <t>ネツリョウ</t>
    </rPh>
    <phoneticPr fontId="2"/>
  </si>
  <si>
    <t>様式18</t>
    <rPh sb="0" eb="2">
      <t>ヨウシキ</t>
    </rPh>
    <phoneticPr fontId="2"/>
  </si>
  <si>
    <t>様式19</t>
    <rPh sb="0" eb="2">
      <t>ヨウシキ</t>
    </rPh>
    <phoneticPr fontId="2"/>
  </si>
  <si>
    <r>
      <t>ｍ</t>
    </r>
    <r>
      <rPr>
        <vertAlign val="superscript"/>
        <sz val="12"/>
        <rFont val="ＭＳ 明朝"/>
        <family val="1"/>
        <charset val="128"/>
      </rPr>
      <t>3</t>
    </r>
    <r>
      <rPr>
        <sz val="12"/>
        <rFont val="ＭＳ 明朝"/>
        <family val="1"/>
        <charset val="128"/>
      </rPr>
      <t>/年</t>
    </r>
    <rPh sb="3" eb="4">
      <t>ネン</t>
    </rPh>
    <phoneticPr fontId="21"/>
  </si>
  <si>
    <t>教官室1～１２</t>
    <phoneticPr fontId="2"/>
  </si>
  <si>
    <t>常時使用人員（人)</t>
    <phoneticPr fontId="2"/>
  </si>
  <si>
    <t>若しくは</t>
    <phoneticPr fontId="2"/>
  </si>
  <si>
    <t>同密度（㎡/人）</t>
    <phoneticPr fontId="2"/>
  </si>
  <si>
    <t>①送風機定格電動機出力の算出を簡潔に示す。（様式17）</t>
    <rPh sb="12" eb="14">
      <t>サンシュツ</t>
    </rPh>
    <rPh sb="22" eb="24">
      <t>ヨウシキ</t>
    </rPh>
    <phoneticPr fontId="2"/>
  </si>
  <si>
    <t>②期間別運転時間の算出を簡潔に示す。(様式20）</t>
    <rPh sb="9" eb="11">
      <t>サンシュツ</t>
    </rPh>
    <rPh sb="19" eb="21">
      <t>ヨウシキ</t>
    </rPh>
    <phoneticPr fontId="2"/>
  </si>
  <si>
    <t>①熱源・空調システムとの関連において電力消費量とガス消費量の算出について簡潔に示す。</t>
    <rPh sb="30" eb="32">
      <t>サンシュツ</t>
    </rPh>
    <rPh sb="36" eb="38">
      <t>カンケツ</t>
    </rPh>
    <rPh sb="39" eb="40">
      <t>シメ</t>
    </rPh>
    <phoneticPr fontId="21"/>
  </si>
  <si>
    <t>ギャラリー、事務・守衛室、秘書室、応接室、会議室、図書/機材室･セクレタリープール、集密書庫、図書室1･2、セクレタリープール、セクレタリープール（開架書庫）</t>
    <phoneticPr fontId="2"/>
  </si>
  <si>
    <t>中間期(春季)</t>
    <rPh sb="4" eb="6">
      <t>シュンキ</t>
    </rPh>
    <phoneticPr fontId="2"/>
  </si>
  <si>
    <t>中間期(秋季)</t>
    <rPh sb="4" eb="6">
      <t>シュウキ</t>
    </rPh>
    <phoneticPr fontId="2"/>
  </si>
  <si>
    <t>機器費</t>
    <rPh sb="0" eb="2">
      <t>キキ</t>
    </rPh>
    <rPh sb="2" eb="3">
      <t>ヒ</t>
    </rPh>
    <phoneticPr fontId="2"/>
  </si>
  <si>
    <t>保温工事費</t>
    <rPh sb="0" eb="2">
      <t>ホオン</t>
    </rPh>
    <rPh sb="2" eb="4">
      <t>コウジヒ</t>
    </rPh>
    <rPh sb="4" eb="5">
      <t>ヒ</t>
    </rPh>
    <phoneticPr fontId="2"/>
  </si>
  <si>
    <t>塗装工事費</t>
    <rPh sb="0" eb="2">
      <t>トソウ</t>
    </rPh>
    <rPh sb="2" eb="4">
      <t>コウジ</t>
    </rPh>
    <rPh sb="4" eb="5">
      <t>ヒ</t>
    </rPh>
    <phoneticPr fontId="2"/>
  </si>
  <si>
    <t>搬入据付費</t>
    <rPh sb="0" eb="2">
      <t>ハンニュウ</t>
    </rPh>
    <rPh sb="2" eb="4">
      <t>スエツケ</t>
    </rPh>
    <rPh sb="4" eb="5">
      <t>ヒ</t>
    </rPh>
    <phoneticPr fontId="2"/>
  </si>
  <si>
    <t>ダクト工事費</t>
    <rPh sb="3" eb="5">
      <t>コウジ</t>
    </rPh>
    <rPh sb="5" eb="6">
      <t>ヒ</t>
    </rPh>
    <phoneticPr fontId="2"/>
  </si>
  <si>
    <t>その他工事費</t>
    <rPh sb="0" eb="3">
      <t>ソノタ</t>
    </rPh>
    <rPh sb="3" eb="5">
      <t>コウジ</t>
    </rPh>
    <rPh sb="5" eb="6">
      <t>ヒ</t>
    </rPh>
    <phoneticPr fontId="2"/>
  </si>
  <si>
    <t>保温工事費</t>
    <rPh sb="0" eb="2">
      <t>ホオン</t>
    </rPh>
    <rPh sb="2" eb="4">
      <t>コウジ</t>
    </rPh>
    <rPh sb="4" eb="5">
      <t>ヒ</t>
    </rPh>
    <phoneticPr fontId="2"/>
  </si>
  <si>
    <t>直接工事費　合計　　</t>
    <rPh sb="6" eb="8">
      <t>ゴウケイ</t>
    </rPh>
    <phoneticPr fontId="21"/>
  </si>
  <si>
    <t>純工事費　　合計　　</t>
    <rPh sb="0" eb="1">
      <t>ジュン</t>
    </rPh>
    <rPh sb="1" eb="4">
      <t>コウジヒ</t>
    </rPh>
    <rPh sb="6" eb="8">
      <t>ゴウケイ</t>
    </rPh>
    <phoneticPr fontId="21"/>
  </si>
  <si>
    <t>工事原価　　合計　　</t>
    <rPh sb="6" eb="8">
      <t>ゴウケイ</t>
    </rPh>
    <phoneticPr fontId="21"/>
  </si>
  <si>
    <t>総合調整費</t>
    <rPh sb="0" eb="2">
      <t>ソウゴウ</t>
    </rPh>
    <rPh sb="2" eb="4">
      <t>チョウセイ</t>
    </rPh>
    <rPh sb="4" eb="5">
      <t>ヒ</t>
    </rPh>
    <phoneticPr fontId="2"/>
  </si>
  <si>
    <t>一式</t>
    <rPh sb="0" eb="2">
      <t>イッシキ</t>
    </rPh>
    <phoneticPr fontId="21"/>
  </si>
  <si>
    <t>用途別に表記する</t>
    <rPh sb="4" eb="6">
      <t>ヒョウキ</t>
    </rPh>
    <phoneticPr fontId="21"/>
  </si>
  <si>
    <t>配管工事費</t>
    <rPh sb="0" eb="2">
      <t>ハイカン</t>
    </rPh>
    <rPh sb="2" eb="4">
      <t>コウジ</t>
    </rPh>
    <rPh sb="4" eb="5">
      <t>ヒ</t>
    </rPh>
    <phoneticPr fontId="2"/>
  </si>
  <si>
    <t>スリーブ･支持架台等を一式計上する。</t>
    <rPh sb="5" eb="7">
      <t>シジ</t>
    </rPh>
    <rPh sb="7" eb="9">
      <t>カダイ</t>
    </rPh>
    <rPh sb="9" eb="10">
      <t>トウ</t>
    </rPh>
    <rPh sb="11" eb="13">
      <t>イッシキ</t>
    </rPh>
    <rPh sb="13" eb="15">
      <t>ケイジョウ</t>
    </rPh>
    <phoneticPr fontId="2"/>
  </si>
  <si>
    <t>矩形ダクト、スパイラルダクト等を材料別に計上する。</t>
    <rPh sb="0" eb="2">
      <t>クケイ</t>
    </rPh>
    <rPh sb="14" eb="15">
      <t>トウ</t>
    </rPh>
    <rPh sb="16" eb="18">
      <t>ザイリョウ</t>
    </rPh>
    <rPh sb="18" eb="19">
      <t>ベツ</t>
    </rPh>
    <rPh sb="20" eb="22">
      <t>ケイジョウ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</si>
</sst>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quot;年&quot;"/>
    <numFmt numFmtId="178" formatCode="#.0&quot;年&quot;"/>
    <numFmt numFmtId="183" formatCode="0_);[Red]\(0\)"/>
    <numFmt numFmtId="192" formatCode="#,##0&quot;㎡/人&quot;"/>
    <numFmt numFmtId="193" formatCode="#,##0.0&quot;㎡/人&quot;"/>
    <numFmt numFmtId="196" formatCode="0.00_ "/>
  </numFmts>
  <fonts count="33" x14ac:knownFonts="1">
    <font>
      <sz val="11"/>
      <name val="ＭＳ 明朝"/>
      <family val="1"/>
      <charset val="128"/>
    </font>
    <font>
      <sz val="11"/>
      <name val="ＭＳ 明朝"/>
      <family val="1"/>
      <charset val="128"/>
    </font>
    <font>
      <sz val="6"/>
      <name val="ＭＳ Ｐ明朝"/>
      <family val="1"/>
      <charset val="128"/>
    </font>
    <font>
      <sz val="14"/>
      <name val="ＭＳ 明朝"/>
      <family val="1"/>
      <charset val="128"/>
    </font>
    <font>
      <sz val="12"/>
      <name val="ＭＳ 明朝"/>
      <family val="1"/>
      <charset val="128"/>
    </font>
    <font>
      <sz val="9"/>
      <name val="ＭＳ 明朝"/>
      <family val="1"/>
      <charset val="128"/>
    </font>
    <font>
      <sz val="10"/>
      <name val="ＭＳ 明朝"/>
      <family val="1"/>
      <charset val="128"/>
    </font>
    <font>
      <sz val="11"/>
      <name val="ＭＳ Ｐゴシック"/>
      <family val="3"/>
      <charset val="128"/>
    </font>
    <font>
      <vertAlign val="superscript"/>
      <sz val="12"/>
      <name val="ＭＳ 明朝"/>
      <family val="1"/>
      <charset val="128"/>
    </font>
    <font>
      <sz val="18"/>
      <name val="ＭＳ 明朝"/>
      <family val="1"/>
      <charset val="128"/>
    </font>
    <font>
      <sz val="12"/>
      <name val="ＭＳ ゴシック"/>
      <family val="3"/>
      <charset val="128"/>
    </font>
    <font>
      <sz val="11"/>
      <name val="ＭＳ ゴシック"/>
      <family val="3"/>
      <charset val="128"/>
    </font>
    <font>
      <sz val="9"/>
      <name val="ＭＳ ゴシック"/>
      <family val="3"/>
      <charset val="128"/>
    </font>
    <font>
      <sz val="11"/>
      <color indexed="12"/>
      <name val="ＭＳ ゴシック"/>
      <family val="3"/>
      <charset val="128"/>
    </font>
    <font>
      <sz val="11"/>
      <color indexed="16"/>
      <name val="ＭＳ ゴシック"/>
      <family val="3"/>
      <charset val="128"/>
    </font>
    <font>
      <b/>
      <sz val="11"/>
      <name val="ＭＳ ゴシック"/>
      <family val="3"/>
      <charset val="128"/>
    </font>
    <font>
      <sz val="11"/>
      <color indexed="12"/>
      <name val="ＭＳ 明朝"/>
      <family val="1"/>
      <charset val="128"/>
    </font>
    <font>
      <sz val="11"/>
      <name val="ＭＳ 明朝"/>
      <family val="1"/>
      <charset val="128"/>
    </font>
    <font>
      <sz val="11"/>
      <color indexed="16"/>
      <name val="ＭＳ 明朝"/>
      <family val="1"/>
      <charset val="128"/>
    </font>
    <font>
      <sz val="11"/>
      <name val="ＭＳ 明朝"/>
      <family val="1"/>
      <charset val="128"/>
    </font>
    <font>
      <sz val="11"/>
      <name val="ＭＳ 明朝"/>
      <family val="1"/>
      <charset val="128"/>
    </font>
    <font>
      <sz val="6"/>
      <name val="ＭＳ 明朝"/>
      <family val="1"/>
      <charset val="128"/>
    </font>
    <font>
      <vertAlign val="superscript"/>
      <sz val="10"/>
      <name val="ＭＳ 明朝"/>
      <family val="1"/>
      <charset val="128"/>
    </font>
    <font>
      <sz val="10"/>
      <color indexed="12"/>
      <name val="ＭＳ 明朝"/>
      <family val="1"/>
      <charset val="128"/>
    </font>
    <font>
      <sz val="10"/>
      <color indexed="16"/>
      <name val="ＭＳ 明朝"/>
      <family val="1"/>
      <charset val="128"/>
    </font>
    <font>
      <sz val="8"/>
      <name val="ＭＳ 明朝"/>
      <family val="1"/>
      <charset val="128"/>
    </font>
    <font>
      <vertAlign val="superscript"/>
      <sz val="9"/>
      <name val="ＭＳ 明朝"/>
      <family val="1"/>
      <charset val="128"/>
    </font>
    <font>
      <sz val="11"/>
      <name val="ＭＳ 明朝"/>
      <family val="1"/>
      <charset val="128"/>
    </font>
    <font>
      <vertAlign val="subscript"/>
      <sz val="12"/>
      <name val="ＭＳ 明朝"/>
      <family val="1"/>
      <charset val="128"/>
    </font>
    <font>
      <b/>
      <sz val="10"/>
      <name val="ＭＳ 明朝"/>
      <family val="1"/>
      <charset val="128"/>
    </font>
    <font>
      <sz val="11"/>
      <name val="ＭＳ 明朝"/>
      <family val="1"/>
      <charset val="128"/>
    </font>
    <font>
      <sz val="10"/>
      <name val="Century"/>
      <family val="1"/>
    </font>
    <font>
      <b/>
      <sz val="16"/>
      <name val="ＭＳ ゴシック"/>
      <family val="3"/>
      <charset val="128"/>
    </font>
  </fonts>
  <fills count="3">
    <fill>
      <patternFill patternType="none"/>
    </fill>
    <fill>
      <patternFill patternType="gray125"/>
    </fill>
    <fill>
      <patternFill patternType="solid">
        <fgColor indexed="13"/>
        <bgColor indexed="64"/>
      </patternFill>
    </fill>
  </fills>
  <borders count="191">
    <border>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hair">
        <color indexed="64"/>
      </right>
      <top style="hair">
        <color indexed="64"/>
      </top>
      <bottom style="thin">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style="hair">
        <color indexed="64"/>
      </bottom>
      <diagonal style="hair">
        <color indexed="64"/>
      </diagonal>
    </border>
    <border diagonalUp="1">
      <left style="thin">
        <color indexed="64"/>
      </left>
      <right style="thin">
        <color indexed="64"/>
      </right>
      <top style="hair">
        <color indexed="64"/>
      </top>
      <bottom style="thin">
        <color indexed="64"/>
      </bottom>
      <diagonal style="hair">
        <color indexed="64"/>
      </diagonal>
    </border>
    <border>
      <left style="medium">
        <color indexed="64"/>
      </left>
      <right style="thin">
        <color indexed="64"/>
      </right>
      <top style="medium">
        <color indexed="64"/>
      </top>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bottom style="hair">
        <color indexed="64"/>
      </bottom>
      <diagonal style="hair">
        <color indexed="64"/>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thin">
        <color indexed="64"/>
      </right>
      <top style="medium">
        <color indexed="64"/>
      </top>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hair">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top/>
      <bottom style="hair">
        <color indexed="64"/>
      </bottom>
      <diagonal/>
    </border>
    <border>
      <left style="thin">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thin">
        <color indexed="64"/>
      </right>
      <top style="hair">
        <color indexed="64"/>
      </top>
      <bottom style="medium">
        <color indexed="64"/>
      </bottom>
      <diagonal style="hair">
        <color indexed="64"/>
      </diagonal>
    </border>
    <border diagonalUp="1">
      <left style="thin">
        <color indexed="64"/>
      </left>
      <right style="thin">
        <color indexed="64"/>
      </right>
      <top style="thin">
        <color indexed="64"/>
      </top>
      <bottom style="medium">
        <color indexed="64"/>
      </bottom>
      <diagonal style="hair">
        <color indexed="64"/>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style="thin">
        <color indexed="64"/>
      </left>
      <right style="thin">
        <color indexed="64"/>
      </right>
      <top style="hair">
        <color indexed="64"/>
      </top>
      <bottom style="medium">
        <color indexed="64"/>
      </bottom>
      <diagonal style="thin">
        <color indexed="64"/>
      </diagonal>
    </border>
    <border>
      <left/>
      <right style="thin">
        <color indexed="64"/>
      </right>
      <top/>
      <bottom style="hair">
        <color indexed="64"/>
      </bottom>
      <diagonal/>
    </border>
    <border>
      <left/>
      <right style="medium">
        <color indexed="64"/>
      </right>
      <top style="thin">
        <color indexed="64"/>
      </top>
      <bottom style="medium">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hair">
        <color indexed="64"/>
      </left>
      <right style="thin">
        <color indexed="64"/>
      </right>
      <top/>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thin">
        <color indexed="64"/>
      </right>
      <top style="hair">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hair">
        <color indexed="64"/>
      </left>
      <right style="hair">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0" fontId="7" fillId="0" borderId="0"/>
  </cellStyleXfs>
  <cellXfs count="1391">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right" vertical="top"/>
    </xf>
    <xf numFmtId="0" fontId="3" fillId="0" borderId="0" xfId="0" applyFont="1" applyAlignment="1">
      <alignment vertical="top"/>
    </xf>
    <xf numFmtId="0" fontId="4" fillId="0" borderId="0" xfId="0" applyFont="1" applyAlignment="1">
      <alignment horizontal="right" vertical="top"/>
    </xf>
    <xf numFmtId="0" fontId="4" fillId="0" borderId="0" xfId="0" applyFont="1" applyAlignment="1">
      <alignment vertical="top"/>
    </xf>
    <xf numFmtId="0" fontId="4" fillId="0" borderId="0" xfId="0" applyFont="1" applyAlignment="1">
      <alignment vertical="top" wrapText="1"/>
    </xf>
    <xf numFmtId="0" fontId="0" fillId="0" borderId="0" xfId="0" applyAlignment="1">
      <alignment horizontal="left" vertical="top"/>
    </xf>
    <xf numFmtId="0" fontId="3" fillId="0" borderId="0" xfId="0" applyFont="1" applyAlignment="1">
      <alignment horizontal="left" vertical="top"/>
    </xf>
    <xf numFmtId="0" fontId="1" fillId="0" borderId="0" xfId="0" applyFont="1" applyAlignment="1">
      <alignment vertical="top"/>
    </xf>
    <xf numFmtId="0" fontId="4" fillId="0" borderId="0" xfId="0" quotePrefix="1" applyFont="1" applyAlignment="1">
      <alignment vertical="top"/>
    </xf>
    <xf numFmtId="0" fontId="4" fillId="0" borderId="0" xfId="0" quotePrefix="1" applyFont="1" applyAlignment="1">
      <alignment horizontal="right" vertical="top"/>
    </xf>
    <xf numFmtId="0" fontId="1" fillId="0" borderId="0" xfId="0" applyFont="1" applyAlignment="1">
      <alignment horizontal="right" vertical="top"/>
    </xf>
    <xf numFmtId="0" fontId="4" fillId="0" borderId="0" xfId="0" applyFont="1"/>
    <xf numFmtId="0" fontId="4" fillId="0" borderId="0" xfId="0" applyFont="1" applyAlignment="1">
      <alignment horizontal="right"/>
    </xf>
    <xf numFmtId="0" fontId="4" fillId="0" borderId="0" xfId="0" applyFont="1" applyAlignment="1">
      <alignment horizontal="left" indent="1"/>
    </xf>
    <xf numFmtId="0" fontId="4" fillId="0" borderId="0" xfId="0" applyFont="1" applyAlignment="1">
      <alignment horizontal="left" vertical="top" indent="1"/>
    </xf>
    <xf numFmtId="0" fontId="4" fillId="0" borderId="0" xfId="0" applyFont="1" applyAlignment="1">
      <alignment horizontal="left" vertical="top" wrapText="1" indent="1"/>
    </xf>
    <xf numFmtId="0" fontId="4" fillId="0" borderId="0" xfId="0" applyFont="1" applyAlignment="1">
      <alignment wrapText="1"/>
    </xf>
    <xf numFmtId="0" fontId="4" fillId="0" borderId="0" xfId="0" applyFont="1" applyAlignment="1">
      <alignment vertical="center"/>
    </xf>
    <xf numFmtId="0" fontId="1" fillId="0" borderId="0" xfId="0" applyFont="1" applyAlignment="1">
      <alignment vertical="center"/>
    </xf>
    <xf numFmtId="0" fontId="1" fillId="0" borderId="0" xfId="0" applyFont="1" applyBorder="1" applyAlignment="1">
      <alignment horizontal="left" vertical="center" indent="1"/>
    </xf>
    <xf numFmtId="0" fontId="4" fillId="0" borderId="0" xfId="0" applyFont="1" applyAlignment="1">
      <alignment horizontal="center" vertical="center" wrapText="1"/>
    </xf>
    <xf numFmtId="0" fontId="4" fillId="0" borderId="0" xfId="0" applyFont="1" applyAlignment="1">
      <alignment horizontal="left"/>
    </xf>
    <xf numFmtId="0" fontId="0" fillId="0" borderId="0" xfId="0" applyBorder="1" applyAlignment="1">
      <alignment horizontal="right"/>
    </xf>
    <xf numFmtId="0" fontId="0" fillId="0" borderId="0" xfId="0" applyBorder="1" applyAlignment="1">
      <alignment horizontal="left"/>
    </xf>
    <xf numFmtId="0" fontId="5" fillId="0" borderId="0" xfId="0" applyFont="1" applyBorder="1"/>
    <xf numFmtId="177" fontId="0" fillId="0" borderId="0" xfId="0" applyNumberFormat="1" applyBorder="1"/>
    <xf numFmtId="9" fontId="0" fillId="0" borderId="0" xfId="1" applyFont="1" applyBorder="1"/>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6" fillId="0" borderId="0" xfId="0" applyFont="1" applyAlignment="1"/>
    <xf numFmtId="0" fontId="1" fillId="0" borderId="0" xfId="0" applyFont="1" applyBorder="1" applyAlignment="1">
      <alignment horizontal="center" vertical="center"/>
    </xf>
    <xf numFmtId="0" fontId="0" fillId="0" borderId="0" xfId="0" applyAlignment="1">
      <alignment horizontal="center" vertical="top"/>
    </xf>
    <xf numFmtId="0" fontId="0" fillId="0" borderId="0" xfId="0" applyBorder="1" applyAlignment="1">
      <alignment vertical="top"/>
    </xf>
    <xf numFmtId="0" fontId="0" fillId="0" borderId="0" xfId="0" applyAlignment="1">
      <alignment vertical="center"/>
    </xf>
    <xf numFmtId="0" fontId="0" fillId="0" borderId="1" xfId="0" applyBorder="1" applyAlignment="1">
      <alignment horizontal="right" vertical="center"/>
    </xf>
    <xf numFmtId="0" fontId="0" fillId="0" borderId="1" xfId="0" applyBorder="1" applyAlignment="1">
      <alignment vertical="center"/>
    </xf>
    <xf numFmtId="0" fontId="0" fillId="0" borderId="0" xfId="0" applyAlignment="1">
      <alignment horizontal="right" vertical="center"/>
    </xf>
    <xf numFmtId="0" fontId="4" fillId="0" borderId="0" xfId="0" applyFont="1" applyAlignment="1">
      <alignment horizontal="righ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4" xfId="0" applyFont="1" applyBorder="1" applyAlignment="1">
      <alignment horizontal="left" vertical="center"/>
    </xf>
    <xf numFmtId="0" fontId="12" fillId="0" borderId="5" xfId="0" applyFont="1" applyBorder="1" applyAlignment="1">
      <alignment vertical="center"/>
    </xf>
    <xf numFmtId="177" fontId="11" fillId="0" borderId="5" xfId="0" applyNumberFormat="1" applyFont="1" applyBorder="1" applyAlignment="1">
      <alignment vertical="center"/>
    </xf>
    <xf numFmtId="9" fontId="11" fillId="0" borderId="5" xfId="1" applyFont="1" applyBorder="1" applyAlignment="1">
      <alignment vertical="center"/>
    </xf>
    <xf numFmtId="9" fontId="11" fillId="0" borderId="6" xfId="1" applyFont="1" applyBorder="1" applyAlignment="1">
      <alignment vertical="center"/>
    </xf>
    <xf numFmtId="0" fontId="11" fillId="0" borderId="7" xfId="0" applyFont="1" applyBorder="1" applyAlignment="1">
      <alignment horizontal="left" vertical="center"/>
    </xf>
    <xf numFmtId="0" fontId="12" fillId="0" borderId="8" xfId="0" applyFont="1" applyBorder="1" applyAlignment="1">
      <alignment vertical="center"/>
    </xf>
    <xf numFmtId="177" fontId="11" fillId="0" borderId="8" xfId="0" applyNumberFormat="1" applyFont="1" applyBorder="1" applyAlignment="1">
      <alignment vertical="center"/>
    </xf>
    <xf numFmtId="9" fontId="11" fillId="0" borderId="8" xfId="1" applyFont="1" applyBorder="1" applyAlignment="1">
      <alignment vertical="center"/>
    </xf>
    <xf numFmtId="9" fontId="11" fillId="0" borderId="9" xfId="1" applyFont="1" applyBorder="1" applyAlignment="1">
      <alignment vertical="center"/>
    </xf>
    <xf numFmtId="0" fontId="11" fillId="0" borderId="10" xfId="0" applyFont="1" applyBorder="1" applyAlignment="1">
      <alignment horizontal="left" vertical="center"/>
    </xf>
    <xf numFmtId="0" fontId="12" fillId="0" borderId="11" xfId="0" applyFont="1" applyBorder="1" applyAlignment="1">
      <alignment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14" xfId="0" applyFont="1" applyBorder="1" applyAlignment="1">
      <alignment vertical="center"/>
    </xf>
    <xf numFmtId="0" fontId="12" fillId="0" borderId="6" xfId="0" applyFont="1" applyBorder="1" applyAlignment="1">
      <alignment vertical="center"/>
    </xf>
    <xf numFmtId="177" fontId="11" fillId="0" borderId="15" xfId="0" applyNumberFormat="1" applyFont="1" applyBorder="1" applyAlignment="1">
      <alignment vertical="center"/>
    </xf>
    <xf numFmtId="9" fontId="11" fillId="0" borderId="16" xfId="1" applyFont="1" applyBorder="1" applyAlignment="1">
      <alignment vertical="center"/>
    </xf>
    <xf numFmtId="0" fontId="11" fillId="0" borderId="17" xfId="0" applyFont="1" applyBorder="1" applyAlignment="1">
      <alignment horizontal="right" vertical="center"/>
    </xf>
    <xf numFmtId="0" fontId="12" fillId="0" borderId="9" xfId="0" applyFont="1" applyBorder="1" applyAlignment="1">
      <alignment vertical="center"/>
    </xf>
    <xf numFmtId="177" fontId="11" fillId="0" borderId="18" xfId="0" applyNumberFormat="1" applyFont="1" applyBorder="1" applyAlignment="1">
      <alignment vertical="center"/>
    </xf>
    <xf numFmtId="9" fontId="11" fillId="0" borderId="19" xfId="1" applyFont="1" applyBorder="1" applyAlignment="1">
      <alignment vertical="center"/>
    </xf>
    <xf numFmtId="178" fontId="11" fillId="0" borderId="18" xfId="0" applyNumberFormat="1" applyFont="1" applyBorder="1" applyAlignment="1">
      <alignment vertical="center"/>
    </xf>
    <xf numFmtId="177" fontId="12" fillId="0" borderId="18" xfId="0" applyNumberFormat="1" applyFont="1" applyBorder="1" applyAlignment="1">
      <alignment horizontal="right" vertical="center"/>
    </xf>
    <xf numFmtId="0" fontId="11" fillId="0" borderId="20" xfId="0" applyFont="1" applyBorder="1" applyAlignment="1">
      <alignment horizontal="right" vertical="center"/>
    </xf>
    <xf numFmtId="0" fontId="12" fillId="0" borderId="21" xfId="0" applyFont="1" applyBorder="1" applyAlignment="1">
      <alignment vertical="center"/>
    </xf>
    <xf numFmtId="177" fontId="11" fillId="0" borderId="22" xfId="0" applyNumberFormat="1" applyFont="1" applyBorder="1" applyAlignment="1">
      <alignment vertical="center"/>
    </xf>
    <xf numFmtId="9" fontId="11" fillId="0" borderId="23" xfId="1" applyFont="1" applyBorder="1" applyAlignment="1">
      <alignment vertical="center"/>
    </xf>
    <xf numFmtId="177" fontId="12" fillId="0" borderId="22" xfId="0" applyNumberFormat="1" applyFont="1" applyBorder="1" applyAlignment="1">
      <alignment horizontal="right" vertical="center"/>
    </xf>
    <xf numFmtId="0" fontId="10"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3" applyFont="1" applyFill="1" applyBorder="1" applyAlignment="1">
      <alignment horizontal="center" vertical="center" wrapText="1"/>
    </xf>
    <xf numFmtId="0" fontId="11" fillId="0" borderId="5" xfId="0" applyFont="1" applyBorder="1" applyAlignment="1">
      <alignment horizontal="left" vertical="center" indent="1"/>
    </xf>
    <xf numFmtId="0" fontId="11" fillId="0" borderId="4" xfId="0" applyFont="1" applyBorder="1" applyAlignment="1">
      <alignment horizontal="left" vertical="center" indent="1"/>
    </xf>
    <xf numFmtId="0" fontId="11" fillId="0" borderId="6" xfId="0" applyFont="1" applyBorder="1" applyAlignment="1">
      <alignment horizontal="left" vertical="center" indent="1"/>
    </xf>
    <xf numFmtId="0" fontId="11" fillId="0" borderId="27" xfId="0" applyFont="1" applyBorder="1" applyAlignment="1">
      <alignment horizontal="center" vertical="center"/>
    </xf>
    <xf numFmtId="0" fontId="11" fillId="0" borderId="7" xfId="0" applyFont="1" applyBorder="1" applyAlignment="1">
      <alignment horizontal="left" vertical="center" indent="1"/>
    </xf>
    <xf numFmtId="0" fontId="11" fillId="0" borderId="8" xfId="0" applyFont="1" applyBorder="1" applyAlignment="1">
      <alignment horizontal="left" vertical="center" indent="1"/>
    </xf>
    <xf numFmtId="0" fontId="11" fillId="0" borderId="9" xfId="0" applyFont="1" applyBorder="1" applyAlignment="1">
      <alignment horizontal="left" vertical="center" indent="1"/>
    </xf>
    <xf numFmtId="0" fontId="11" fillId="0" borderId="28" xfId="0" applyFont="1" applyBorder="1" applyAlignment="1">
      <alignment horizontal="center" vertical="center"/>
    </xf>
    <xf numFmtId="0" fontId="11" fillId="0" borderId="11" xfId="0" applyFont="1" applyBorder="1" applyAlignment="1">
      <alignment horizontal="left" vertical="center" indent="1"/>
    </xf>
    <xf numFmtId="0" fontId="11" fillId="0" borderId="10" xfId="0" applyFont="1" applyBorder="1" applyAlignment="1">
      <alignment horizontal="left" vertical="center" indent="1"/>
    </xf>
    <xf numFmtId="0" fontId="11" fillId="0" borderId="21" xfId="0" applyFont="1" applyBorder="1" applyAlignment="1">
      <alignment horizontal="left" vertical="center" indent="1"/>
    </xf>
    <xf numFmtId="0" fontId="11" fillId="0" borderId="0" xfId="0" applyFont="1" applyFill="1" applyAlignment="1">
      <alignment vertical="center"/>
    </xf>
    <xf numFmtId="0" fontId="11" fillId="0" borderId="0" xfId="3" applyFont="1" applyFill="1" applyAlignment="1">
      <alignment horizontal="left" vertical="top" wrapText="1"/>
    </xf>
    <xf numFmtId="0" fontId="11" fillId="0" borderId="0" xfId="3" applyFont="1" applyFill="1" applyAlignment="1">
      <alignment horizontal="center" vertical="top" wrapText="1"/>
    </xf>
    <xf numFmtId="0" fontId="11" fillId="0" borderId="29" xfId="3" applyFont="1" applyFill="1" applyBorder="1" applyAlignment="1">
      <alignment horizontal="center" vertical="center" wrapText="1"/>
    </xf>
    <xf numFmtId="0" fontId="11" fillId="0" borderId="25" xfId="3" applyFont="1" applyFill="1" applyBorder="1" applyAlignment="1">
      <alignment horizontal="center" vertical="center" wrapText="1"/>
    </xf>
    <xf numFmtId="0" fontId="11" fillId="0" borderId="15" xfId="3" applyFont="1" applyFill="1" applyBorder="1" applyAlignment="1">
      <alignment horizontal="center" vertical="center" wrapText="1"/>
    </xf>
    <xf numFmtId="0" fontId="11" fillId="0" borderId="12" xfId="3" applyFont="1" applyFill="1" applyBorder="1" applyAlignment="1">
      <alignment horizontal="center" vertical="center" wrapText="1"/>
    </xf>
    <xf numFmtId="0" fontId="11" fillId="0" borderId="0" xfId="3" applyFont="1" applyFill="1" applyAlignment="1">
      <alignment horizontal="center" vertical="center" wrapText="1"/>
    </xf>
    <xf numFmtId="0" fontId="11" fillId="0" borderId="30" xfId="3" applyFont="1" applyFill="1" applyBorder="1" applyAlignment="1">
      <alignment horizontal="center" vertical="center" wrapText="1"/>
    </xf>
    <xf numFmtId="0" fontId="11" fillId="0" borderId="31" xfId="3" applyFont="1" applyFill="1" applyBorder="1" applyAlignment="1">
      <alignment horizontal="center" vertical="center" wrapText="1"/>
    </xf>
    <xf numFmtId="0" fontId="11" fillId="0" borderId="32" xfId="3" applyFont="1" applyFill="1" applyBorder="1" applyAlignment="1">
      <alignment horizontal="center" vertical="center" wrapText="1"/>
    </xf>
    <xf numFmtId="0" fontId="11" fillId="0" borderId="29" xfId="3" applyFont="1" applyFill="1" applyBorder="1" applyAlignment="1">
      <alignment horizontal="center" vertical="top" wrapText="1"/>
    </xf>
    <xf numFmtId="0" fontId="11" fillId="0" borderId="12" xfId="3" applyFont="1" applyFill="1" applyBorder="1" applyAlignment="1">
      <alignment horizontal="center" vertical="top" wrapText="1"/>
    </xf>
    <xf numFmtId="0" fontId="11" fillId="0" borderId="30" xfId="3" applyFont="1" applyFill="1" applyBorder="1" applyAlignment="1">
      <alignment horizontal="center" vertical="top" wrapText="1"/>
    </xf>
    <xf numFmtId="0" fontId="11" fillId="0" borderId="31" xfId="3" applyFont="1" applyFill="1" applyBorder="1" applyAlignment="1">
      <alignment horizontal="center" vertical="top" wrapText="1"/>
    </xf>
    <xf numFmtId="0" fontId="11" fillId="0" borderId="32" xfId="3" applyFont="1" applyFill="1" applyBorder="1" applyAlignment="1">
      <alignment horizontal="center" vertical="top" wrapText="1"/>
    </xf>
    <xf numFmtId="9" fontId="11" fillId="0" borderId="33" xfId="3" applyNumberFormat="1" applyFont="1" applyFill="1" applyBorder="1" applyAlignment="1">
      <alignment horizontal="center" vertical="center" wrapText="1"/>
    </xf>
    <xf numFmtId="9" fontId="11" fillId="0" borderId="32" xfId="3" applyNumberFormat="1" applyFont="1" applyFill="1" applyBorder="1" applyAlignment="1">
      <alignment horizontal="center" vertical="center" wrapText="1"/>
    </xf>
    <xf numFmtId="9" fontId="11" fillId="0" borderId="31" xfId="3" applyNumberFormat="1" applyFont="1" applyFill="1" applyBorder="1" applyAlignment="1">
      <alignment horizontal="center" vertical="center" wrapText="1"/>
    </xf>
    <xf numFmtId="9" fontId="11" fillId="0" borderId="30" xfId="3" applyNumberFormat="1" applyFont="1" applyFill="1" applyBorder="1" applyAlignment="1">
      <alignment horizontal="center" vertical="center" wrapText="1"/>
    </xf>
    <xf numFmtId="0" fontId="11" fillId="0" borderId="29" xfId="3" applyFont="1" applyFill="1" applyBorder="1" applyAlignment="1">
      <alignment horizontal="left" vertical="center" wrapText="1" indent="1"/>
    </xf>
    <xf numFmtId="193" fontId="11" fillId="0" borderId="12" xfId="3" applyNumberFormat="1" applyFont="1" applyFill="1" applyBorder="1" applyAlignment="1">
      <alignment horizontal="center" vertical="center" wrapText="1"/>
    </xf>
    <xf numFmtId="0" fontId="11" fillId="0" borderId="30" xfId="3" applyFont="1" applyFill="1" applyBorder="1" applyAlignment="1">
      <alignment horizontal="left" vertical="center" wrapText="1" indent="1"/>
    </xf>
    <xf numFmtId="0" fontId="11" fillId="0" borderId="32" xfId="3" applyFont="1" applyFill="1" applyBorder="1" applyAlignment="1">
      <alignment horizontal="left" vertical="center" wrapText="1" indent="1"/>
    </xf>
    <xf numFmtId="9" fontId="11" fillId="0" borderId="32" xfId="1" applyFont="1" applyFill="1" applyBorder="1" applyAlignment="1">
      <alignment horizontal="center" vertical="top" wrapText="1"/>
    </xf>
    <xf numFmtId="0" fontId="11" fillId="0" borderId="34" xfId="3" applyFont="1" applyFill="1" applyBorder="1" applyAlignment="1">
      <alignment horizontal="left" vertical="center" wrapText="1" indent="1"/>
    </xf>
    <xf numFmtId="1" fontId="11" fillId="0" borderId="31" xfId="3" applyNumberFormat="1" applyFont="1" applyFill="1" applyBorder="1" applyAlignment="1">
      <alignment horizontal="center" vertical="center" wrapText="1"/>
    </xf>
    <xf numFmtId="0" fontId="13" fillId="0" borderId="29" xfId="3" applyFont="1" applyFill="1" applyBorder="1" applyAlignment="1">
      <alignment horizontal="center" vertical="top" wrapText="1"/>
    </xf>
    <xf numFmtId="0" fontId="11" fillId="0" borderId="0" xfId="3" applyFont="1" applyFill="1" applyAlignment="1">
      <alignment vertical="top" wrapText="1"/>
    </xf>
    <xf numFmtId="0" fontId="11" fillId="0" borderId="26" xfId="3" applyFont="1" applyFill="1" applyBorder="1" applyAlignment="1">
      <alignment horizontal="left" vertical="center" wrapText="1" indent="1"/>
    </xf>
    <xf numFmtId="9" fontId="11" fillId="0" borderId="30" xfId="1" applyFont="1" applyFill="1" applyBorder="1" applyAlignment="1">
      <alignment horizontal="center" vertical="top" wrapText="1"/>
    </xf>
    <xf numFmtId="0" fontId="11" fillId="2" borderId="0" xfId="3" applyFont="1" applyFill="1" applyAlignment="1">
      <alignment horizontal="center" vertical="center" wrapText="1"/>
    </xf>
    <xf numFmtId="0" fontId="11" fillId="2" borderId="0" xfId="3" applyFont="1" applyFill="1" applyAlignment="1">
      <alignment vertical="top" wrapText="1"/>
    </xf>
    <xf numFmtId="0" fontId="11" fillId="0" borderId="35" xfId="3" applyFont="1" applyFill="1" applyBorder="1" applyAlignment="1">
      <alignment horizontal="left" vertical="center" wrapText="1" indent="1"/>
    </xf>
    <xf numFmtId="0" fontId="11" fillId="0" borderId="36" xfId="3" applyFont="1" applyFill="1" applyBorder="1" applyAlignment="1">
      <alignment horizontal="center" vertical="top" wrapText="1"/>
    </xf>
    <xf numFmtId="1" fontId="11" fillId="0" borderId="12" xfId="3" applyNumberFormat="1" applyFont="1" applyFill="1" applyBorder="1" applyAlignment="1">
      <alignment horizontal="center" vertical="center" wrapText="1"/>
    </xf>
    <xf numFmtId="49" fontId="11" fillId="0" borderId="36" xfId="3" applyNumberFormat="1" applyFont="1" applyFill="1" applyBorder="1" applyAlignment="1">
      <alignment horizontal="center" vertical="top" wrapText="1"/>
    </xf>
    <xf numFmtId="0" fontId="11" fillId="0" borderId="12" xfId="3" applyNumberFormat="1" applyFont="1" applyFill="1" applyBorder="1" applyAlignment="1">
      <alignment horizontal="center" vertical="center" wrapText="1"/>
    </xf>
    <xf numFmtId="192" fontId="11" fillId="0" borderId="31" xfId="3" applyNumberFormat="1" applyFont="1" applyFill="1" applyBorder="1" applyAlignment="1">
      <alignment horizontal="center" vertical="center" wrapText="1"/>
    </xf>
    <xf numFmtId="0" fontId="13" fillId="0" borderId="30" xfId="3" applyFont="1" applyFill="1" applyBorder="1" applyAlignment="1">
      <alignment horizontal="center" vertical="top" wrapText="1"/>
    </xf>
    <xf numFmtId="192" fontId="11" fillId="0" borderId="37" xfId="3" applyNumberFormat="1" applyFont="1" applyFill="1" applyBorder="1" applyAlignment="1">
      <alignment horizontal="center" vertical="center" wrapText="1"/>
    </xf>
    <xf numFmtId="0" fontId="13" fillId="0" borderId="36" xfId="3" applyFont="1" applyFill="1" applyBorder="1" applyAlignment="1">
      <alignment horizontal="center" vertical="top" wrapText="1"/>
    </xf>
    <xf numFmtId="49" fontId="11" fillId="0" borderId="29" xfId="3" applyNumberFormat="1" applyFont="1" applyFill="1" applyBorder="1" applyAlignment="1">
      <alignment horizontal="center" vertical="center" wrapText="1"/>
    </xf>
    <xf numFmtId="56" fontId="11" fillId="0" borderId="30" xfId="3" quotePrefix="1" applyNumberFormat="1" applyFont="1" applyFill="1" applyBorder="1" applyAlignment="1">
      <alignment horizontal="center" vertical="center" wrapText="1"/>
    </xf>
    <xf numFmtId="192" fontId="11" fillId="0" borderId="30" xfId="3" applyNumberFormat="1" applyFont="1" applyFill="1" applyBorder="1" applyAlignment="1">
      <alignment horizontal="center" vertical="center" wrapText="1"/>
    </xf>
    <xf numFmtId="0" fontId="11" fillId="0" borderId="0" xfId="3" applyFont="1" applyFill="1" applyBorder="1" applyAlignment="1">
      <alignment vertical="top" wrapText="1"/>
    </xf>
    <xf numFmtId="0" fontId="11" fillId="0" borderId="0" xfId="3" applyFont="1" applyFill="1" applyBorder="1" applyAlignment="1">
      <alignment horizontal="center" vertical="center" wrapText="1"/>
    </xf>
    <xf numFmtId="0" fontId="11" fillId="0" borderId="36" xfId="3" applyFont="1" applyFill="1" applyBorder="1" applyAlignment="1">
      <alignment horizontal="center" vertical="center" wrapText="1"/>
    </xf>
    <xf numFmtId="1" fontId="11" fillId="0" borderId="37" xfId="3" applyNumberFormat="1" applyFont="1" applyFill="1" applyBorder="1" applyAlignment="1">
      <alignment horizontal="center" vertical="center" wrapText="1"/>
    </xf>
    <xf numFmtId="49" fontId="11" fillId="0" borderId="36" xfId="3" applyNumberFormat="1" applyFont="1" applyFill="1" applyBorder="1" applyAlignment="1">
      <alignment horizontal="center" vertical="center" wrapText="1"/>
    </xf>
    <xf numFmtId="0" fontId="11" fillId="0" borderId="37" xfId="3" applyFont="1" applyFill="1" applyBorder="1" applyAlignment="1">
      <alignment horizontal="center" vertical="center" wrapText="1"/>
    </xf>
    <xf numFmtId="9" fontId="11" fillId="0" borderId="31" xfId="1" applyFont="1" applyFill="1" applyBorder="1" applyAlignment="1">
      <alignment horizontal="center" vertical="center" wrapText="1"/>
    </xf>
    <xf numFmtId="0" fontId="11" fillId="0" borderId="0" xfId="3" applyFont="1" applyFill="1" applyAlignment="1">
      <alignment vertical="center" wrapText="1"/>
    </xf>
    <xf numFmtId="9" fontId="11" fillId="0" borderId="33" xfId="1" applyFont="1" applyFill="1" applyBorder="1" applyAlignment="1">
      <alignment horizontal="center" vertical="center" wrapText="1"/>
    </xf>
    <xf numFmtId="49" fontId="11" fillId="0" borderId="30" xfId="3" applyNumberFormat="1" applyFont="1" applyFill="1" applyBorder="1" applyAlignment="1">
      <alignment horizontal="center" vertical="center" wrapText="1"/>
    </xf>
    <xf numFmtId="1" fontId="14" fillId="0" borderId="12" xfId="3" applyNumberFormat="1" applyFont="1" applyFill="1" applyBorder="1" applyAlignment="1">
      <alignment horizontal="center" vertical="center" wrapText="1"/>
    </xf>
    <xf numFmtId="0" fontId="13" fillId="0" borderId="12" xfId="3" applyFont="1" applyFill="1" applyBorder="1" applyAlignment="1">
      <alignment horizontal="center" vertical="center" wrapText="1"/>
    </xf>
    <xf numFmtId="192" fontId="11" fillId="0" borderId="12" xfId="3" applyNumberFormat="1" applyFont="1" applyFill="1" applyBorder="1" applyAlignment="1">
      <alignment horizontal="center" vertical="center" wrapText="1"/>
    </xf>
    <xf numFmtId="9" fontId="11" fillId="0" borderId="33" xfId="1" applyFont="1" applyFill="1" applyBorder="1" applyAlignment="1">
      <alignment horizontal="center" vertical="top" wrapText="1"/>
    </xf>
    <xf numFmtId="0" fontId="11" fillId="0" borderId="31" xfId="3" applyNumberFormat="1" applyFont="1" applyFill="1" applyBorder="1" applyAlignment="1">
      <alignment horizontal="center" vertical="center" wrapText="1"/>
    </xf>
    <xf numFmtId="0" fontId="11" fillId="0" borderId="36" xfId="3" quotePrefix="1" applyFont="1" applyFill="1" applyBorder="1" applyAlignment="1">
      <alignment horizontal="center" vertical="center" wrapText="1"/>
    </xf>
    <xf numFmtId="0" fontId="15" fillId="0" borderId="0" xfId="3" applyFont="1" applyFill="1" applyAlignment="1">
      <alignment vertical="top" wrapText="1"/>
    </xf>
    <xf numFmtId="0" fontId="11" fillId="2" borderId="0" xfId="3" applyFont="1" applyFill="1" applyBorder="1" applyAlignment="1">
      <alignment horizontal="center" vertical="center" wrapText="1"/>
    </xf>
    <xf numFmtId="0" fontId="11" fillId="0" borderId="26" xfId="3" applyFont="1" applyFill="1" applyBorder="1" applyAlignment="1">
      <alignment horizontal="center" vertical="top" wrapText="1"/>
    </xf>
    <xf numFmtId="9" fontId="11" fillId="0" borderId="38" xfId="3" applyNumberFormat="1" applyFont="1" applyFill="1" applyBorder="1" applyAlignment="1">
      <alignment horizontal="center" vertical="center" wrapText="1"/>
    </xf>
    <xf numFmtId="0" fontId="11" fillId="0" borderId="34" xfId="3" applyFont="1" applyFill="1" applyBorder="1" applyAlignment="1">
      <alignment horizontal="center" vertical="top" wrapText="1"/>
    </xf>
    <xf numFmtId="0" fontId="11" fillId="0" borderId="39" xfId="3" applyFont="1" applyFill="1" applyBorder="1" applyAlignment="1">
      <alignment horizontal="center" vertical="center" wrapText="1"/>
    </xf>
    <xf numFmtId="0" fontId="11" fillId="0" borderId="40" xfId="3" applyFont="1" applyFill="1" applyBorder="1" applyAlignment="1">
      <alignment horizontal="center" vertical="center" wrapText="1"/>
    </xf>
    <xf numFmtId="0" fontId="11" fillId="0" borderId="0" xfId="0" applyFont="1"/>
    <xf numFmtId="0" fontId="11" fillId="0" borderId="0" xfId="0" applyFont="1" applyAlignment="1"/>
    <xf numFmtId="9" fontId="11" fillId="0" borderId="0" xfId="1" applyFont="1"/>
    <xf numFmtId="196" fontId="11" fillId="0" borderId="0" xfId="1" applyNumberFormat="1" applyFont="1"/>
    <xf numFmtId="0" fontId="11" fillId="0" borderId="0" xfId="0" applyFont="1" applyBorder="1"/>
    <xf numFmtId="0" fontId="11" fillId="0" borderId="0" xfId="0" applyFont="1" applyAlignment="1">
      <alignment vertical="center"/>
    </xf>
    <xf numFmtId="9" fontId="11" fillId="0" borderId="0" xfId="1" applyFont="1" applyBorder="1" applyAlignment="1">
      <alignment vertical="center"/>
    </xf>
    <xf numFmtId="0" fontId="11" fillId="0" borderId="0" xfId="0" applyFont="1" applyBorder="1" applyAlignment="1">
      <alignment vertical="center"/>
    </xf>
    <xf numFmtId="0" fontId="11" fillId="0" borderId="1" xfId="0" applyFont="1" applyBorder="1" applyAlignment="1">
      <alignment vertical="center"/>
    </xf>
    <xf numFmtId="0" fontId="11" fillId="0" borderId="41" xfId="0" applyFont="1" applyBorder="1" applyAlignment="1">
      <alignment vertical="center"/>
    </xf>
    <xf numFmtId="0" fontId="11" fillId="0" borderId="42" xfId="0" applyFont="1" applyBorder="1" applyAlignment="1">
      <alignment wrapText="1"/>
    </xf>
    <xf numFmtId="0" fontId="11" fillId="0" borderId="41" xfId="0" applyFont="1" applyBorder="1" applyAlignment="1">
      <alignment wrapText="1"/>
    </xf>
    <xf numFmtId="196" fontId="11" fillId="0" borderId="0" xfId="1" applyNumberFormat="1" applyFont="1" applyBorder="1"/>
    <xf numFmtId="0" fontId="11" fillId="0" borderId="0" xfId="0" applyFont="1" applyBorder="1" applyAlignment="1"/>
    <xf numFmtId="0" fontId="11" fillId="0" borderId="1" xfId="0" applyFont="1" applyBorder="1" applyAlignment="1"/>
    <xf numFmtId="0" fontId="11" fillId="0" borderId="43" xfId="0" applyFont="1" applyFill="1" applyBorder="1" applyAlignment="1">
      <alignment vertical="center"/>
    </xf>
    <xf numFmtId="0" fontId="11" fillId="0" borderId="44" xfId="0" applyFont="1" applyBorder="1" applyAlignment="1">
      <alignment vertical="center"/>
    </xf>
    <xf numFmtId="0" fontId="11" fillId="0" borderId="1" xfId="3" applyFont="1" applyFill="1" applyBorder="1" applyAlignment="1">
      <alignment vertical="center" wrapText="1"/>
    </xf>
    <xf numFmtId="0" fontId="11" fillId="0" borderId="45" xfId="0" applyFont="1" applyBorder="1" applyAlignment="1">
      <alignment vertical="center"/>
    </xf>
    <xf numFmtId="0" fontId="11" fillId="0" borderId="2" xfId="0" applyFont="1" applyBorder="1" applyAlignment="1">
      <alignment vertical="center"/>
    </xf>
    <xf numFmtId="0" fontId="11" fillId="0" borderId="2" xfId="0" applyFont="1" applyBorder="1" applyAlignment="1">
      <alignment horizontal="right" vertical="center"/>
    </xf>
    <xf numFmtId="0" fontId="11" fillId="0" borderId="5" xfId="0" applyFont="1" applyBorder="1" applyAlignment="1">
      <alignment vertical="center"/>
    </xf>
    <xf numFmtId="0" fontId="11" fillId="0" borderId="5" xfId="0" applyFont="1" applyBorder="1" applyAlignment="1">
      <alignment horizontal="right" vertical="center"/>
    </xf>
    <xf numFmtId="0" fontId="11" fillId="0" borderId="17" xfId="0" applyFont="1" applyBorder="1" applyAlignment="1">
      <alignment vertical="center"/>
    </xf>
    <xf numFmtId="0" fontId="11" fillId="0" borderId="8" xfId="0" applyFont="1" applyBorder="1" applyAlignment="1">
      <alignment vertical="center"/>
    </xf>
    <xf numFmtId="0" fontId="11" fillId="0" borderId="8" xfId="0" applyFont="1" applyBorder="1" applyAlignment="1">
      <alignment horizontal="right" vertical="center"/>
    </xf>
    <xf numFmtId="0" fontId="11" fillId="0" borderId="42" xfId="0" applyFont="1" applyBorder="1" applyAlignment="1">
      <alignment vertical="center"/>
    </xf>
    <xf numFmtId="0" fontId="11" fillId="0" borderId="20" xfId="0" applyFont="1" applyBorder="1" applyAlignment="1">
      <alignment vertical="center"/>
    </xf>
    <xf numFmtId="0" fontId="11" fillId="0" borderId="11" xfId="0" applyFont="1" applyBorder="1" applyAlignment="1">
      <alignment vertical="center"/>
    </xf>
    <xf numFmtId="0" fontId="11" fillId="0" borderId="11" xfId="0" applyFont="1" applyBorder="1" applyAlignment="1">
      <alignment horizontal="right" vertical="center"/>
    </xf>
    <xf numFmtId="0" fontId="11" fillId="0" borderId="1" xfId="0" applyFont="1" applyBorder="1"/>
    <xf numFmtId="9" fontId="11" fillId="0" borderId="12" xfId="3" applyNumberFormat="1" applyFont="1" applyFill="1" applyBorder="1" applyAlignment="1">
      <alignment horizontal="center" vertical="center" wrapText="1"/>
    </xf>
    <xf numFmtId="9" fontId="11" fillId="0" borderId="29" xfId="3" applyNumberFormat="1" applyFont="1" applyFill="1" applyBorder="1" applyAlignment="1">
      <alignment horizontal="center" vertical="center" wrapText="1"/>
    </xf>
    <xf numFmtId="0" fontId="6" fillId="0" borderId="0" xfId="0" applyFont="1"/>
    <xf numFmtId="0" fontId="6" fillId="0" borderId="0" xfId="0" applyFont="1" applyAlignment="1">
      <alignment horizontal="left"/>
    </xf>
    <xf numFmtId="0" fontId="4"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lignment horizontal="left"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6" fillId="0" borderId="24" xfId="0" applyFont="1" applyBorder="1" applyAlignment="1">
      <alignment horizontal="left" vertical="center"/>
    </xf>
    <xf numFmtId="0" fontId="6" fillId="0" borderId="48" xfId="0" applyFont="1" applyBorder="1" applyAlignment="1">
      <alignment horizontal="left" vertical="center"/>
    </xf>
    <xf numFmtId="0" fontId="4" fillId="0" borderId="49" xfId="0" applyFont="1" applyBorder="1" applyAlignment="1">
      <alignment horizontal="right" vertical="center"/>
    </xf>
    <xf numFmtId="0" fontId="4" fillId="0" borderId="50" xfId="0" applyFont="1" applyBorder="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right" vertical="center"/>
    </xf>
    <xf numFmtId="0" fontId="6" fillId="0" borderId="0" xfId="0" applyFont="1" applyAlignment="1">
      <alignment horizontal="center" vertical="center"/>
    </xf>
    <xf numFmtId="0" fontId="6" fillId="0" borderId="24" xfId="0" applyFont="1" applyBorder="1" applyAlignment="1">
      <alignment horizontal="center" vertical="center"/>
    </xf>
    <xf numFmtId="0" fontId="4" fillId="0" borderId="0" xfId="0" applyFont="1" applyAlignment="1"/>
    <xf numFmtId="0" fontId="4" fillId="0" borderId="45" xfId="0" applyFont="1" applyBorder="1" applyAlignment="1">
      <alignment horizontal="left" vertical="center"/>
    </xf>
    <xf numFmtId="0" fontId="6" fillId="0" borderId="45" xfId="0" applyFont="1" applyBorder="1" applyAlignment="1">
      <alignment horizontal="left" vertical="center"/>
    </xf>
    <xf numFmtId="0" fontId="4" fillId="0" borderId="45" xfId="0" applyFont="1" applyBorder="1" applyAlignment="1">
      <alignment vertical="center"/>
    </xf>
    <xf numFmtId="0" fontId="4" fillId="0" borderId="45" xfId="0" applyFont="1" applyBorder="1" applyAlignment="1">
      <alignment horizontal="right" vertical="center"/>
    </xf>
    <xf numFmtId="0" fontId="4" fillId="0" borderId="51" xfId="0" applyFont="1" applyBorder="1" applyAlignment="1">
      <alignment horizontal="center" vertical="center" wrapText="1"/>
    </xf>
    <xf numFmtId="0" fontId="4" fillId="0" borderId="0"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left" vertical="center"/>
    </xf>
    <xf numFmtId="0" fontId="4" fillId="0" borderId="54" xfId="0" applyFont="1" applyBorder="1" applyAlignment="1">
      <alignment horizontal="right" vertical="center"/>
    </xf>
    <xf numFmtId="0" fontId="6"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48" xfId="0" applyFont="1" applyBorder="1" applyAlignment="1">
      <alignment horizontal="center" vertical="center" wrapText="1"/>
    </xf>
    <xf numFmtId="0" fontId="6" fillId="0" borderId="48"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quotePrefix="1" applyFont="1" applyBorder="1" applyAlignment="1">
      <alignment horizontal="center" vertical="center" wrapText="1"/>
    </xf>
    <xf numFmtId="0" fontId="6" fillId="0" borderId="0"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0" xfId="0" applyFont="1" applyBorder="1" applyAlignment="1">
      <alignment vertical="center"/>
    </xf>
    <xf numFmtId="0" fontId="4" fillId="0" borderId="0" xfId="0" quotePrefix="1" applyFont="1" applyBorder="1" applyAlignment="1">
      <alignment horizontal="center" vertical="center" wrapText="1"/>
    </xf>
    <xf numFmtId="0" fontId="4" fillId="0" borderId="58" xfId="0" quotePrefix="1"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59" xfId="0" applyFont="1" applyBorder="1" applyAlignment="1">
      <alignment horizontal="left" vertical="center"/>
    </xf>
    <xf numFmtId="0" fontId="9" fillId="0" borderId="0" xfId="0" applyFont="1" applyAlignment="1">
      <alignment horizontal="center" vertical="top" wrapText="1"/>
    </xf>
    <xf numFmtId="0" fontId="4" fillId="0" borderId="59" xfId="0" quotePrefix="1" applyFont="1" applyBorder="1" applyAlignment="1">
      <alignment horizontal="center" vertical="center" wrapText="1"/>
    </xf>
    <xf numFmtId="0" fontId="6" fillId="0" borderId="56" xfId="0" applyFont="1" applyBorder="1" applyAlignment="1">
      <alignment horizontal="left" vertical="center" indent="1"/>
    </xf>
    <xf numFmtId="0" fontId="4" fillId="0" borderId="56" xfId="0" quotePrefix="1" applyFont="1" applyBorder="1" applyAlignment="1">
      <alignment horizontal="left" vertical="center" indent="1"/>
    </xf>
    <xf numFmtId="0" fontId="4" fillId="0" borderId="56" xfId="0" applyFont="1" applyBorder="1" applyAlignment="1">
      <alignment horizontal="left" vertical="center" indent="1"/>
    </xf>
    <xf numFmtId="0" fontId="4" fillId="0" borderId="58" xfId="0" applyFont="1" applyBorder="1" applyAlignment="1">
      <alignment horizontal="left" vertical="center" wrapText="1" indent="1"/>
    </xf>
    <xf numFmtId="0" fontId="4" fillId="0" borderId="32"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1" fontId="4" fillId="0" borderId="45" xfId="0" applyNumberFormat="1" applyFont="1" applyBorder="1" applyAlignment="1">
      <alignment horizontal="left" vertical="center"/>
    </xf>
    <xf numFmtId="9" fontId="4" fillId="0" borderId="45" xfId="1" applyFont="1" applyBorder="1" applyAlignment="1">
      <alignment horizontal="left" vertical="center"/>
    </xf>
    <xf numFmtId="38" fontId="4" fillId="0" borderId="45" xfId="2" applyFont="1" applyBorder="1" applyAlignment="1">
      <alignment horizontal="left" vertical="center"/>
    </xf>
    <xf numFmtId="0" fontId="4" fillId="0" borderId="51" xfId="0" applyFont="1" applyBorder="1" applyAlignment="1">
      <alignment horizontal="center" vertical="top" wrapText="1"/>
    </xf>
    <xf numFmtId="0" fontId="4" fillId="0" borderId="41" xfId="0" applyFont="1" applyBorder="1" applyAlignment="1">
      <alignment horizontal="center" vertical="top" wrapText="1"/>
    </xf>
    <xf numFmtId="0" fontId="4" fillId="0" borderId="32" xfId="0" applyFont="1" applyBorder="1" applyAlignment="1">
      <alignment horizontal="center" vertical="top" wrapText="1"/>
    </xf>
    <xf numFmtId="0" fontId="4" fillId="0" borderId="38" xfId="0" applyFont="1" applyBorder="1" applyAlignment="1">
      <alignment horizontal="center" vertical="top" wrapText="1"/>
    </xf>
    <xf numFmtId="0" fontId="4" fillId="0" borderId="64" xfId="0" applyFont="1" applyBorder="1" applyAlignment="1">
      <alignment horizontal="center" vertical="top" wrapText="1"/>
    </xf>
    <xf numFmtId="0" fontId="4" fillId="0" borderId="0" xfId="0" applyFont="1" applyAlignment="1">
      <alignment horizontal="center" vertical="top" wrapText="1"/>
    </xf>
    <xf numFmtId="0" fontId="6" fillId="0" borderId="65" xfId="0" applyFont="1" applyBorder="1" applyAlignment="1">
      <alignment horizontal="right" vertical="center"/>
    </xf>
    <xf numFmtId="0" fontId="6" fillId="0" borderId="0" xfId="3" applyFont="1" applyFill="1" applyBorder="1" applyAlignment="1">
      <alignment vertical="center"/>
    </xf>
    <xf numFmtId="0" fontId="23" fillId="0" borderId="0" xfId="3" applyFont="1" applyFill="1" applyBorder="1" applyAlignment="1">
      <alignment vertical="center"/>
    </xf>
    <xf numFmtId="0" fontId="6" fillId="0" borderId="32" xfId="0" applyFont="1" applyBorder="1" applyAlignment="1">
      <alignment horizontal="center" vertical="center" wrapText="1"/>
    </xf>
    <xf numFmtId="0" fontId="6" fillId="0" borderId="64" xfId="0" applyFont="1" applyBorder="1" applyAlignment="1">
      <alignment horizontal="center" vertical="center" wrapText="1"/>
    </xf>
    <xf numFmtId="0" fontId="4" fillId="0" borderId="65" xfId="0" applyFont="1" applyBorder="1" applyAlignment="1">
      <alignment horizontal="right" vertical="center"/>
    </xf>
    <xf numFmtId="0" fontId="4" fillId="0" borderId="53" xfId="0" applyFont="1" applyBorder="1" applyAlignment="1">
      <alignment vertical="center"/>
    </xf>
    <xf numFmtId="0" fontId="4" fillId="0" borderId="66" xfId="0" applyFont="1" applyBorder="1" applyAlignment="1">
      <alignment vertical="center"/>
    </xf>
    <xf numFmtId="0" fontId="6" fillId="0" borderId="67" xfId="0" applyFont="1" applyBorder="1" applyAlignment="1">
      <alignment horizontal="left" vertical="center"/>
    </xf>
    <xf numFmtId="0" fontId="6" fillId="0" borderId="3" xfId="0" applyFont="1" applyBorder="1" applyAlignment="1">
      <alignment horizontal="left" vertical="center"/>
    </xf>
    <xf numFmtId="0" fontId="4" fillId="0" borderId="3" xfId="0" applyFont="1" applyBorder="1" applyAlignment="1">
      <alignment horizontal="center" vertical="center"/>
    </xf>
    <xf numFmtId="0" fontId="4" fillId="0" borderId="68" xfId="0" applyFont="1" applyBorder="1" applyAlignment="1">
      <alignment horizontal="right" vertical="center"/>
    </xf>
    <xf numFmtId="0" fontId="6" fillId="0" borderId="29" xfId="0" applyFont="1" applyBorder="1" applyAlignment="1">
      <alignment horizontal="center" vertical="center"/>
    </xf>
    <xf numFmtId="0" fontId="4" fillId="0" borderId="43" xfId="0" applyFont="1" applyBorder="1" applyAlignment="1">
      <alignment vertical="center"/>
    </xf>
    <xf numFmtId="0" fontId="4" fillId="0" borderId="29" xfId="0" applyFont="1" applyBorder="1" applyAlignment="1">
      <alignment vertical="center"/>
    </xf>
    <xf numFmtId="0" fontId="6" fillId="0" borderId="52" xfId="0" applyFont="1" applyBorder="1" applyAlignment="1">
      <alignment horizontal="center" vertical="center"/>
    </xf>
    <xf numFmtId="0" fontId="11" fillId="0" borderId="26" xfId="0" applyFont="1" applyBorder="1" applyAlignment="1">
      <alignment horizontal="right" vertical="center"/>
    </xf>
    <xf numFmtId="0" fontId="11" fillId="0" borderId="69" xfId="0" applyFont="1" applyBorder="1" applyAlignment="1">
      <alignment horizontal="left" vertical="center"/>
    </xf>
    <xf numFmtId="0" fontId="12" fillId="0" borderId="0" xfId="0" applyFont="1" applyBorder="1" applyAlignment="1">
      <alignment vertical="center"/>
    </xf>
    <xf numFmtId="0" fontId="12" fillId="0" borderId="1" xfId="0" applyFont="1" applyBorder="1" applyAlignment="1">
      <alignment vertical="center"/>
    </xf>
    <xf numFmtId="0" fontId="11" fillId="0" borderId="35" xfId="0" applyFont="1" applyBorder="1" applyAlignment="1">
      <alignment horizontal="right" vertical="center"/>
    </xf>
    <xf numFmtId="0" fontId="11" fillId="0" borderId="70" xfId="0" applyFont="1" applyBorder="1" applyAlignment="1">
      <alignment horizontal="left" vertical="center"/>
    </xf>
    <xf numFmtId="0" fontId="12" fillId="0" borderId="71" xfId="0" applyFont="1" applyBorder="1" applyAlignment="1">
      <alignment vertical="center"/>
    </xf>
    <xf numFmtId="0" fontId="12" fillId="0" borderId="72" xfId="0" applyFont="1" applyBorder="1" applyAlignment="1">
      <alignment vertical="center"/>
    </xf>
    <xf numFmtId="177" fontId="11" fillId="0" borderId="37" xfId="0" applyNumberFormat="1" applyFont="1" applyBorder="1" applyAlignment="1">
      <alignment vertical="center"/>
    </xf>
    <xf numFmtId="9" fontId="11" fillId="0" borderId="73" xfId="1" applyFont="1" applyBorder="1" applyAlignment="1">
      <alignment vertical="center"/>
    </xf>
    <xf numFmtId="0" fontId="4" fillId="0" borderId="74" xfId="0" applyFont="1" applyBorder="1" applyAlignment="1">
      <alignment horizontal="center" vertical="center" wrapText="1"/>
    </xf>
    <xf numFmtId="0" fontId="4" fillId="0" borderId="2" xfId="0" applyFont="1" applyBorder="1" applyAlignment="1">
      <alignment vertical="center"/>
    </xf>
    <xf numFmtId="0" fontId="4" fillId="0" borderId="41" xfId="0" applyFont="1" applyBorder="1" applyAlignment="1">
      <alignment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75" xfId="0" applyFont="1" applyBorder="1" applyAlignment="1">
      <alignment horizontal="left" vertical="center"/>
    </xf>
    <xf numFmtId="0" fontId="4" fillId="0" borderId="47" xfId="0" applyFont="1" applyBorder="1" applyAlignment="1">
      <alignment horizontal="left" vertical="center" wrapText="1"/>
    </xf>
    <xf numFmtId="0" fontId="4" fillId="0" borderId="76" xfId="0" applyFont="1" applyBorder="1" applyAlignment="1">
      <alignment horizontal="left" vertical="center"/>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4" fillId="0" borderId="55" xfId="0" applyFont="1" applyBorder="1" applyAlignment="1">
      <alignment horizontal="left" vertical="center" wrapText="1"/>
    </xf>
    <xf numFmtId="0" fontId="4" fillId="0" borderId="51" xfId="0" applyFont="1" applyBorder="1" applyAlignment="1">
      <alignment horizontal="right" vertical="center"/>
    </xf>
    <xf numFmtId="0" fontId="4" fillId="0" borderId="75" xfId="0" applyFont="1" applyBorder="1" applyAlignment="1">
      <alignment vertical="center"/>
    </xf>
    <xf numFmtId="0" fontId="4" fillId="0" borderId="79" xfId="0" applyFont="1" applyBorder="1" applyAlignment="1">
      <alignment horizontal="center" vertical="center"/>
    </xf>
    <xf numFmtId="0" fontId="4" fillId="0" borderId="79" xfId="0" applyFont="1" applyBorder="1" applyAlignment="1">
      <alignment horizontal="left" vertical="center"/>
    </xf>
    <xf numFmtId="0" fontId="4" fillId="0" borderId="80" xfId="0" applyFont="1" applyBorder="1" applyAlignment="1">
      <alignment horizontal="left" vertical="center"/>
    </xf>
    <xf numFmtId="0" fontId="6" fillId="0" borderId="79" xfId="0" applyFont="1" applyBorder="1" applyAlignment="1">
      <alignment horizontal="center" vertical="center"/>
    </xf>
    <xf numFmtId="0" fontId="4" fillId="0" borderId="54" xfId="0" applyFont="1" applyBorder="1" applyAlignment="1">
      <alignment horizontal="center" vertical="center" wrapText="1"/>
    </xf>
    <xf numFmtId="0" fontId="4" fillId="0" borderId="53" xfId="0" applyFont="1" applyBorder="1" applyAlignment="1">
      <alignment horizontal="center" vertical="center"/>
    </xf>
    <xf numFmtId="0" fontId="4" fillId="0" borderId="53" xfId="0" applyFont="1" applyBorder="1" applyAlignment="1">
      <alignment horizontal="left" vertical="center"/>
    </xf>
    <xf numFmtId="0" fontId="4" fillId="0" borderId="65" xfId="0" applyFont="1" applyBorder="1" applyAlignment="1">
      <alignment horizontal="left" vertical="center"/>
    </xf>
    <xf numFmtId="177" fontId="11" fillId="0" borderId="81" xfId="0" applyNumberFormat="1" applyFont="1" applyBorder="1" applyAlignment="1">
      <alignment vertical="center"/>
    </xf>
    <xf numFmtId="9" fontId="11" fillId="0" borderId="82" xfId="1" applyFont="1" applyBorder="1" applyAlignment="1">
      <alignment vertical="center"/>
    </xf>
    <xf numFmtId="177" fontId="11" fillId="0" borderId="83" xfId="0" applyNumberFormat="1" applyFont="1" applyBorder="1" applyAlignment="1">
      <alignment vertical="center"/>
    </xf>
    <xf numFmtId="9" fontId="11" fillId="0" borderId="84" xfId="1" applyFont="1" applyBorder="1" applyAlignment="1">
      <alignment vertical="center"/>
    </xf>
    <xf numFmtId="0" fontId="11" fillId="0" borderId="12" xfId="0" applyFont="1" applyBorder="1" applyAlignment="1">
      <alignment vertical="center"/>
    </xf>
    <xf numFmtId="0" fontId="11" fillId="0" borderId="37" xfId="0" applyFont="1" applyBorder="1" applyAlignment="1">
      <alignment vertical="center"/>
    </xf>
    <xf numFmtId="0" fontId="11" fillId="0" borderId="31" xfId="0" applyFont="1" applyBorder="1" applyAlignment="1">
      <alignment horizontal="right" vertical="center"/>
    </xf>
    <xf numFmtId="0" fontId="11" fillId="0" borderId="39" xfId="0" applyFont="1" applyBorder="1" applyAlignment="1">
      <alignment horizontal="right" vertical="center"/>
    </xf>
    <xf numFmtId="177" fontId="11" fillId="0" borderId="11" xfId="0" applyNumberFormat="1" applyFont="1" applyBorder="1" applyAlignment="1">
      <alignment vertical="center"/>
    </xf>
    <xf numFmtId="9" fontId="11" fillId="0" borderId="11" xfId="1" applyFont="1" applyBorder="1" applyAlignment="1">
      <alignment vertical="center"/>
    </xf>
    <xf numFmtId="9" fontId="11" fillId="0" borderId="21" xfId="1" applyFont="1" applyBorder="1" applyAlignment="1">
      <alignment vertical="center"/>
    </xf>
    <xf numFmtId="0" fontId="3" fillId="0" borderId="0" xfId="0" applyFont="1" applyAlignment="1">
      <alignment horizontal="left" indent="1"/>
    </xf>
    <xf numFmtId="0" fontId="6" fillId="0" borderId="0" xfId="0" applyFont="1" applyBorder="1" applyAlignment="1">
      <alignment horizontal="center" vertical="center"/>
    </xf>
    <xf numFmtId="0" fontId="6" fillId="0" borderId="0" xfId="0" applyFont="1" applyBorder="1" applyAlignment="1">
      <alignment horizontal="left"/>
    </xf>
    <xf numFmtId="0" fontId="6" fillId="0" borderId="0" xfId="0" applyFont="1" applyBorder="1"/>
    <xf numFmtId="0" fontId="6" fillId="0" borderId="59" xfId="0" applyFont="1" applyBorder="1" applyAlignment="1">
      <alignment horizontal="center" vertical="center"/>
    </xf>
    <xf numFmtId="0" fontId="6" fillId="0" borderId="59" xfId="0" applyFont="1" applyBorder="1"/>
    <xf numFmtId="0" fontId="4" fillId="0" borderId="0" xfId="0" applyFont="1" applyBorder="1" applyAlignment="1">
      <alignment horizontal="center" vertical="center"/>
    </xf>
    <xf numFmtId="0" fontId="5" fillId="0" borderId="34" xfId="0" applyFont="1" applyBorder="1" applyAlignment="1">
      <alignment vertical="top"/>
    </xf>
    <xf numFmtId="0" fontId="5" fillId="0" borderId="26" xfId="0" applyFont="1" applyBorder="1" applyAlignment="1">
      <alignment vertical="top"/>
    </xf>
    <xf numFmtId="0" fontId="5" fillId="0" borderId="38" xfId="0" applyFont="1" applyBorder="1" applyAlignment="1">
      <alignment vertical="top"/>
    </xf>
    <xf numFmtId="0" fontId="4" fillId="0" borderId="75" xfId="0" applyFont="1" applyBorder="1" applyAlignment="1">
      <alignment horizontal="center" vertical="center"/>
    </xf>
    <xf numFmtId="0" fontId="4" fillId="0" borderId="34" xfId="0" applyFont="1" applyBorder="1" applyAlignment="1">
      <alignment vertical="center"/>
    </xf>
    <xf numFmtId="0" fontId="6" fillId="0" borderId="53" xfId="0" applyFont="1" applyBorder="1" applyAlignment="1">
      <alignment horizontal="right" vertical="center"/>
    </xf>
    <xf numFmtId="0" fontId="5" fillId="0" borderId="34" xfId="0" applyFont="1" applyBorder="1" applyAlignment="1">
      <alignment horizontal="right" vertical="top"/>
    </xf>
    <xf numFmtId="0" fontId="4" fillId="0" borderId="42" xfId="0" applyFont="1" applyBorder="1" applyAlignment="1">
      <alignment horizontal="center" vertical="center" wrapText="1"/>
    </xf>
    <xf numFmtId="0" fontId="4" fillId="0" borderId="2" xfId="0" applyFont="1" applyBorder="1" applyAlignment="1">
      <alignment horizontal="right" vertical="center"/>
    </xf>
    <xf numFmtId="0" fontId="4" fillId="0" borderId="44" xfId="0" applyFont="1" applyBorder="1" applyAlignment="1">
      <alignment vertical="center"/>
    </xf>
    <xf numFmtId="0" fontId="4" fillId="0" borderId="42" xfId="0" applyFont="1" applyBorder="1" applyAlignment="1">
      <alignment horizontal="center" vertical="center"/>
    </xf>
    <xf numFmtId="0" fontId="6" fillId="0" borderId="2" xfId="0" applyFont="1" applyBorder="1" applyAlignment="1">
      <alignment horizontal="left" vertical="center"/>
    </xf>
    <xf numFmtId="0" fontId="4" fillId="0" borderId="26" xfId="0" applyFont="1" applyBorder="1" applyAlignment="1">
      <alignment vertical="center"/>
    </xf>
    <xf numFmtId="0" fontId="4" fillId="0" borderId="38" xfId="0" applyFont="1" applyBorder="1" applyAlignment="1">
      <alignment vertical="center"/>
    </xf>
    <xf numFmtId="0" fontId="25" fillId="0" borderId="34" xfId="0" applyFont="1" applyBorder="1" applyAlignment="1">
      <alignment horizontal="center" vertical="top" wrapText="1"/>
    </xf>
    <xf numFmtId="0" fontId="5" fillId="0" borderId="43" xfId="0" applyFont="1" applyBorder="1" applyAlignment="1">
      <alignment horizontal="right" vertical="top"/>
    </xf>
    <xf numFmtId="0" fontId="6" fillId="0" borderId="2" xfId="0" applyFont="1" applyBorder="1" applyAlignment="1">
      <alignment horizontal="center" vertical="center"/>
    </xf>
    <xf numFmtId="0" fontId="6" fillId="0" borderId="85" xfId="0" applyFont="1" applyBorder="1" applyAlignment="1">
      <alignment horizontal="left" vertical="center"/>
    </xf>
    <xf numFmtId="0" fontId="5" fillId="0" borderId="34" xfId="0" applyFont="1" applyBorder="1" applyAlignment="1">
      <alignment horizontal="left" vertical="top"/>
    </xf>
    <xf numFmtId="0" fontId="6" fillId="0" borderId="0" xfId="0" applyFont="1" applyBorder="1" applyAlignment="1">
      <alignment horizontal="right" vertical="center"/>
    </xf>
    <xf numFmtId="0" fontId="4" fillId="0" borderId="41" xfId="0" applyFont="1" applyBorder="1" applyAlignment="1">
      <alignment horizontal="right" vertical="center"/>
    </xf>
    <xf numFmtId="0" fontId="6" fillId="0" borderId="2" xfId="0" applyFont="1" applyBorder="1" applyAlignment="1">
      <alignment horizontal="right" vertical="center"/>
    </xf>
    <xf numFmtId="0" fontId="6" fillId="0" borderId="1" xfId="0" applyFont="1" applyBorder="1" applyAlignment="1">
      <alignment horizontal="right" vertical="center"/>
    </xf>
    <xf numFmtId="0" fontId="6" fillId="0" borderId="41" xfId="0" applyFont="1" applyBorder="1" applyAlignment="1">
      <alignment horizontal="right" vertical="center"/>
    </xf>
    <xf numFmtId="0" fontId="4" fillId="0" borderId="43" xfId="0" applyFont="1" applyBorder="1" applyAlignment="1">
      <alignment horizontal="right" vertical="center"/>
    </xf>
    <xf numFmtId="0" fontId="6" fillId="0" borderId="0" xfId="0" applyFont="1" applyBorder="1" applyAlignment="1">
      <alignment horizontal="right"/>
    </xf>
    <xf numFmtId="0" fontId="6" fillId="0" borderId="42" xfId="0" applyFont="1" applyBorder="1" applyAlignment="1">
      <alignment horizontal="left" vertical="center"/>
    </xf>
    <xf numFmtId="0" fontId="6" fillId="0" borderId="42" xfId="0" applyFont="1" applyBorder="1" applyAlignment="1">
      <alignment horizontal="center" vertical="center"/>
    </xf>
    <xf numFmtId="0" fontId="4" fillId="0" borderId="42" xfId="0" applyFont="1" applyBorder="1" applyAlignment="1">
      <alignment vertical="center"/>
    </xf>
    <xf numFmtId="2" fontId="4" fillId="0" borderId="42" xfId="0" applyNumberFormat="1" applyFont="1" applyBorder="1" applyAlignment="1">
      <alignment horizontal="center" vertical="center" wrapText="1"/>
    </xf>
    <xf numFmtId="0" fontId="6" fillId="0" borderId="0" xfId="0" applyFont="1" applyBorder="1" applyAlignment="1">
      <alignment horizontal="left" vertical="center"/>
    </xf>
    <xf numFmtId="0" fontId="6" fillId="0" borderId="44" xfId="0" applyFont="1" applyBorder="1" applyAlignment="1">
      <alignment horizontal="left" vertical="top"/>
    </xf>
    <xf numFmtId="0" fontId="6" fillId="0" borderId="44" xfId="0" applyFont="1" applyBorder="1" applyAlignment="1">
      <alignment horizontal="center" vertical="top"/>
    </xf>
    <xf numFmtId="0" fontId="4" fillId="0" borderId="44" xfId="0" applyFont="1" applyBorder="1" applyAlignment="1">
      <alignment vertical="top"/>
    </xf>
    <xf numFmtId="0" fontId="4" fillId="0" borderId="53" xfId="0" applyFont="1" applyBorder="1" applyAlignment="1">
      <alignment horizontal="right" vertical="top"/>
    </xf>
    <xf numFmtId="0" fontId="6" fillId="0" borderId="53" xfId="0" applyFont="1" applyBorder="1" applyAlignment="1">
      <alignment horizontal="left" vertical="top"/>
    </xf>
    <xf numFmtId="0" fontId="6" fillId="0" borderId="53" xfId="0" applyFont="1" applyBorder="1" applyAlignment="1">
      <alignment horizontal="center" vertical="top"/>
    </xf>
    <xf numFmtId="0" fontId="6" fillId="0" borderId="53" xfId="0" applyFont="1" applyBorder="1" applyAlignment="1">
      <alignment horizontal="right" vertical="top"/>
    </xf>
    <xf numFmtId="0" fontId="6" fillId="0" borderId="86" xfId="0" applyFont="1" applyBorder="1" applyAlignment="1">
      <alignment horizontal="right" vertical="top"/>
    </xf>
    <xf numFmtId="0" fontId="4" fillId="0" borderId="87" xfId="0" applyFont="1" applyBorder="1" applyAlignment="1">
      <alignment horizontal="left" vertical="center"/>
    </xf>
    <xf numFmtId="0" fontId="25" fillId="0" borderId="44" xfId="0" applyFont="1" applyBorder="1" applyAlignment="1">
      <alignment horizontal="center" vertical="top" wrapText="1"/>
    </xf>
    <xf numFmtId="0" fontId="6" fillId="0" borderId="87" xfId="0" applyFont="1" applyBorder="1" applyAlignment="1">
      <alignment horizontal="left" vertical="center"/>
    </xf>
    <xf numFmtId="0" fontId="6" fillId="0" borderId="88" xfId="0" applyFont="1" applyBorder="1" applyAlignment="1">
      <alignment horizontal="left" vertical="center"/>
    </xf>
    <xf numFmtId="0" fontId="6" fillId="0" borderId="88" xfId="0" applyFont="1" applyBorder="1" applyAlignment="1">
      <alignment horizontal="right" vertical="top"/>
    </xf>
    <xf numFmtId="0" fontId="6" fillId="0" borderId="52" xfId="0" applyFont="1" applyBorder="1" applyAlignment="1">
      <alignment horizontal="right" vertical="top"/>
    </xf>
    <xf numFmtId="0" fontId="6" fillId="0" borderId="89" xfId="0" applyFont="1" applyBorder="1" applyAlignment="1">
      <alignment horizontal="left" vertical="top"/>
    </xf>
    <xf numFmtId="0" fontId="4" fillId="0" borderId="54" xfId="0" applyFont="1" applyBorder="1" applyAlignment="1">
      <alignment horizontal="left" vertical="center" indent="2"/>
    </xf>
    <xf numFmtId="0" fontId="4" fillId="0" borderId="53" xfId="0" applyFont="1" applyBorder="1" applyAlignment="1">
      <alignment horizontal="left" vertical="center" indent="3"/>
    </xf>
    <xf numFmtId="0" fontId="25" fillId="0" borderId="90" xfId="0" applyFont="1" applyBorder="1" applyAlignment="1">
      <alignment horizontal="left" vertical="center" wrapText="1"/>
    </xf>
    <xf numFmtId="0" fontId="25" fillId="0" borderId="55" xfId="0" applyFont="1" applyBorder="1" applyAlignment="1">
      <alignment horizontal="left" vertical="center" wrapText="1"/>
    </xf>
    <xf numFmtId="0" fontId="6" fillId="0" borderId="67" xfId="0" applyFont="1" applyBorder="1" applyAlignment="1">
      <alignment horizontal="left" vertical="center" wrapText="1"/>
    </xf>
    <xf numFmtId="0" fontId="4" fillId="0" borderId="0" xfId="0" applyFont="1" applyBorder="1" applyAlignment="1">
      <alignment horizontal="right" vertical="center"/>
    </xf>
    <xf numFmtId="0" fontId="25" fillId="0" borderId="91" xfId="0" applyFont="1" applyBorder="1" applyAlignment="1">
      <alignment horizontal="left" vertical="center" wrapText="1"/>
    </xf>
    <xf numFmtId="1" fontId="4" fillId="0" borderId="2" xfId="0" applyNumberFormat="1" applyFont="1" applyBorder="1" applyAlignment="1">
      <alignment horizontal="left" vertical="center"/>
    </xf>
    <xf numFmtId="9" fontId="4" fillId="0" borderId="2" xfId="1" applyFont="1" applyBorder="1" applyAlignment="1">
      <alignment horizontal="left" vertical="center"/>
    </xf>
    <xf numFmtId="38" fontId="4" fillId="0" borderId="2" xfId="2" applyFont="1" applyBorder="1" applyAlignment="1">
      <alignment horizontal="left" vertical="center"/>
    </xf>
    <xf numFmtId="0" fontId="4" fillId="0" borderId="66" xfId="0" applyFont="1" applyBorder="1" applyAlignment="1">
      <alignment horizontal="center" vertical="center"/>
    </xf>
    <xf numFmtId="0" fontId="4" fillId="0" borderId="66" xfId="0" applyFont="1" applyBorder="1" applyAlignment="1">
      <alignment horizontal="left" vertical="center"/>
    </xf>
    <xf numFmtId="0" fontId="4" fillId="0" borderId="57" xfId="0" applyFont="1" applyBorder="1" applyAlignment="1">
      <alignment horizontal="left" vertical="center" wrapText="1"/>
    </xf>
    <xf numFmtId="0" fontId="4" fillId="0" borderId="58" xfId="0" applyFont="1" applyBorder="1" applyAlignment="1">
      <alignment horizontal="center" vertical="center" wrapText="1"/>
    </xf>
    <xf numFmtId="0" fontId="4" fillId="0" borderId="59" xfId="0" applyFont="1" applyBorder="1" applyAlignment="1">
      <alignment vertical="center"/>
    </xf>
    <xf numFmtId="0" fontId="4" fillId="0" borderId="59" xfId="0" applyFont="1" applyBorder="1" applyAlignment="1">
      <alignment horizontal="center" vertical="center"/>
    </xf>
    <xf numFmtId="0" fontId="4" fillId="0" borderId="92" xfId="0" applyFont="1" applyBorder="1" applyAlignment="1">
      <alignment horizontal="left" vertical="center"/>
    </xf>
    <xf numFmtId="0" fontId="4" fillId="0" borderId="93" xfId="0" applyFont="1" applyBorder="1" applyAlignment="1">
      <alignment horizontal="left" vertical="center"/>
    </xf>
    <xf numFmtId="0" fontId="4" fillId="0" borderId="56" xfId="0" applyFont="1" applyBorder="1" applyAlignment="1">
      <alignment horizontal="center" vertical="center" wrapText="1"/>
    </xf>
    <xf numFmtId="0" fontId="6" fillId="0" borderId="45" xfId="0" applyFont="1" applyBorder="1" applyAlignment="1">
      <alignment horizontal="center" vertical="center"/>
    </xf>
    <xf numFmtId="0" fontId="6" fillId="0" borderId="34" xfId="0" applyFont="1" applyBorder="1" applyAlignment="1">
      <alignment horizontal="center" vertical="center"/>
    </xf>
    <xf numFmtId="0" fontId="6" fillId="0" borderId="79" xfId="0" applyFont="1" applyBorder="1" applyAlignment="1">
      <alignment vertical="center"/>
    </xf>
    <xf numFmtId="0" fontId="4" fillId="0" borderId="94" xfId="0" applyFont="1" applyBorder="1" applyAlignment="1">
      <alignment horizontal="left" vertical="center" wrapText="1"/>
    </xf>
    <xf numFmtId="0" fontId="4" fillId="0" borderId="60" xfId="0" applyFont="1" applyBorder="1" applyAlignment="1">
      <alignment horizontal="left" vertical="center" wrapText="1"/>
    </xf>
    <xf numFmtId="0" fontId="6" fillId="0" borderId="38" xfId="0" applyFont="1" applyBorder="1" applyAlignment="1">
      <alignment horizontal="center" vertical="center"/>
    </xf>
    <xf numFmtId="0" fontId="25" fillId="0" borderId="85" xfId="0" applyFont="1" applyBorder="1" applyAlignment="1">
      <alignment horizontal="left" vertical="center" wrapText="1"/>
    </xf>
    <xf numFmtId="0" fontId="25" fillId="0" borderId="95" xfId="0" applyFont="1" applyBorder="1" applyAlignment="1">
      <alignment horizontal="left" vertical="center" wrapText="1"/>
    </xf>
    <xf numFmtId="0" fontId="25" fillId="0" borderId="96" xfId="0" applyFont="1" applyBorder="1" applyAlignment="1">
      <alignment horizontal="left" vertical="center" wrapText="1"/>
    </xf>
    <xf numFmtId="0" fontId="25" fillId="0" borderId="53" xfId="0" applyFont="1" applyBorder="1" applyAlignment="1">
      <alignment horizontal="left" vertical="center" wrapText="1"/>
    </xf>
    <xf numFmtId="0" fontId="25" fillId="0" borderId="64" xfId="0" applyFont="1" applyBorder="1" applyAlignment="1">
      <alignment horizontal="left" vertical="center" wrapText="1"/>
    </xf>
    <xf numFmtId="0" fontId="5" fillId="0" borderId="66" xfId="0" applyFont="1" applyBorder="1"/>
    <xf numFmtId="0" fontId="6" fillId="0" borderId="59" xfId="0" applyFont="1" applyBorder="1" applyAlignment="1">
      <alignment horizontal="left" vertical="center"/>
    </xf>
    <xf numFmtId="0" fontId="6" fillId="0" borderId="92" xfId="0" applyFont="1" applyBorder="1" applyAlignment="1">
      <alignment horizontal="left" vertical="center"/>
    </xf>
    <xf numFmtId="0" fontId="6" fillId="0" borderId="93" xfId="0" applyFont="1" applyBorder="1" applyAlignment="1">
      <alignment horizontal="left" vertical="center"/>
    </xf>
    <xf numFmtId="0" fontId="4" fillId="0" borderId="30" xfId="0" applyFont="1" applyBorder="1" applyAlignment="1">
      <alignment horizontal="center" vertical="center" wrapText="1"/>
    </xf>
    <xf numFmtId="0" fontId="6" fillId="0" borderId="61" xfId="0" applyFont="1" applyBorder="1" applyAlignment="1">
      <alignment horizontal="center" vertical="center" wrapText="1"/>
    </xf>
    <xf numFmtId="0" fontId="5" fillId="0" borderId="34" xfId="0" applyFont="1" applyBorder="1" applyAlignment="1">
      <alignment vertical="top" wrapText="1"/>
    </xf>
    <xf numFmtId="0" fontId="5" fillId="0" borderId="1" xfId="0" applyFont="1" applyBorder="1" applyAlignment="1">
      <alignment horizontal="right" vertical="top"/>
    </xf>
    <xf numFmtId="0" fontId="5" fillId="0" borderId="43" xfId="0" applyFont="1" applyBorder="1" applyAlignment="1">
      <alignment vertical="top" wrapText="1"/>
    </xf>
    <xf numFmtId="0" fontId="4" fillId="0" borderId="26" xfId="0" applyFont="1" applyBorder="1" applyAlignment="1">
      <alignment horizontal="center" vertical="top" wrapText="1"/>
    </xf>
    <xf numFmtId="0" fontId="5" fillId="0" borderId="29" xfId="0" applyFont="1" applyBorder="1" applyAlignment="1">
      <alignment horizontal="right" vertical="top"/>
    </xf>
    <xf numFmtId="0" fontId="5" fillId="0" borderId="30" xfId="0" applyFont="1" applyBorder="1" applyAlignment="1">
      <alignment horizontal="right" vertical="top"/>
    </xf>
    <xf numFmtId="0" fontId="5" fillId="0" borderId="43" xfId="0" applyFont="1" applyBorder="1" applyAlignment="1">
      <alignment horizontal="right"/>
    </xf>
    <xf numFmtId="0" fontId="1" fillId="0" borderId="47" xfId="0" applyFont="1" applyBorder="1" applyAlignment="1">
      <alignment horizontal="center" vertical="center"/>
    </xf>
    <xf numFmtId="0" fontId="6" fillId="0" borderId="0" xfId="0" applyFont="1" applyAlignment="1">
      <alignment horizontal="center" wrapText="1"/>
    </xf>
    <xf numFmtId="0" fontId="6" fillId="0" borderId="0" xfId="0" applyFont="1" applyAlignment="1">
      <alignment horizontal="right"/>
    </xf>
    <xf numFmtId="0" fontId="6" fillId="0" borderId="58" xfId="0" applyFont="1" applyBorder="1" applyAlignment="1">
      <alignment horizontal="left" vertical="center" indent="1"/>
    </xf>
    <xf numFmtId="0" fontId="6" fillId="0" borderId="32" xfId="0" applyFont="1" applyBorder="1" applyAlignment="1">
      <alignment horizontal="center" vertical="center"/>
    </xf>
    <xf numFmtId="0" fontId="4" fillId="0" borderId="59" xfId="0" quotePrefix="1" applyFont="1" applyBorder="1" applyAlignment="1">
      <alignment horizontal="center" vertical="center"/>
    </xf>
    <xf numFmtId="0" fontId="4" fillId="0" borderId="60" xfId="0" applyFont="1" applyBorder="1" applyAlignment="1">
      <alignment horizontal="center" vertical="center"/>
    </xf>
    <xf numFmtId="0" fontId="6" fillId="0" borderId="62" xfId="0" applyFont="1" applyBorder="1" applyAlignment="1">
      <alignment horizontal="center" vertical="center" wrapText="1"/>
    </xf>
    <xf numFmtId="0" fontId="4" fillId="0" borderId="97" xfId="0" applyFont="1" applyBorder="1" applyAlignment="1">
      <alignment horizontal="center" vertical="center"/>
    </xf>
    <xf numFmtId="0" fontId="4" fillId="0" borderId="27" xfId="0" applyFont="1" applyBorder="1" applyAlignment="1">
      <alignment horizontal="center" vertical="center"/>
    </xf>
    <xf numFmtId="0" fontId="4" fillId="0" borderId="18" xfId="0" applyFont="1" applyBorder="1" applyAlignment="1">
      <alignment horizontal="center" vertical="center"/>
    </xf>
    <xf numFmtId="0" fontId="4" fillId="0" borderId="28"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4" fillId="0" borderId="17"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104" xfId="0" applyFont="1" applyBorder="1" applyAlignment="1">
      <alignment horizontal="center" vertical="center"/>
    </xf>
    <xf numFmtId="0" fontId="4" fillId="0" borderId="19" xfId="0" applyFont="1" applyBorder="1" applyAlignment="1">
      <alignment horizontal="center" vertical="center"/>
    </xf>
    <xf numFmtId="0" fontId="4" fillId="0" borderId="105" xfId="0" applyFont="1" applyBorder="1" applyAlignment="1">
      <alignment horizontal="center" vertical="center"/>
    </xf>
    <xf numFmtId="0" fontId="6" fillId="0" borderId="63" xfId="0" applyFont="1" applyBorder="1" applyAlignment="1">
      <alignment horizontal="center" vertical="center" wrapText="1"/>
    </xf>
    <xf numFmtId="0" fontId="4" fillId="0" borderId="27"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06" xfId="0" applyFont="1" applyBorder="1" applyAlignment="1">
      <alignment horizontal="center" vertical="center" wrapText="1"/>
    </xf>
    <xf numFmtId="0" fontId="4" fillId="0" borderId="2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107"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28" xfId="0" applyFont="1" applyBorder="1" applyAlignment="1">
      <alignment horizontal="center" vertical="center" wrapText="1"/>
    </xf>
    <xf numFmtId="0" fontId="4" fillId="0" borderId="108" xfId="0" applyFont="1" applyBorder="1" applyAlignment="1">
      <alignment horizontal="center" vertical="center" wrapText="1"/>
    </xf>
    <xf numFmtId="0" fontId="6" fillId="0" borderId="30" xfId="0" applyFont="1" applyBorder="1" applyAlignment="1">
      <alignment horizontal="center" vertical="center" wrapText="1"/>
    </xf>
    <xf numFmtId="0" fontId="4" fillId="0" borderId="109" xfId="0" applyFont="1" applyBorder="1" applyAlignment="1">
      <alignment horizontal="center" vertical="center" wrapText="1"/>
    </xf>
    <xf numFmtId="0" fontId="6" fillId="0" borderId="109"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6" fillId="0" borderId="112" xfId="0" applyFont="1" applyBorder="1" applyAlignment="1">
      <alignment horizontal="center" vertical="center"/>
    </xf>
    <xf numFmtId="0" fontId="6" fillId="0" borderId="29"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14" xfId="0" applyFont="1" applyBorder="1" applyAlignment="1">
      <alignment horizontal="center" vertical="center" wrapText="1"/>
    </xf>
    <xf numFmtId="0" fontId="6" fillId="0" borderId="40" xfId="0" applyFont="1" applyBorder="1" applyAlignment="1">
      <alignment horizontal="center" vertical="center" wrapText="1"/>
    </xf>
    <xf numFmtId="0" fontId="4" fillId="0" borderId="115" xfId="0" applyFont="1" applyBorder="1" applyAlignment="1">
      <alignment horizontal="center" vertical="center" wrapText="1"/>
    </xf>
    <xf numFmtId="0" fontId="6" fillId="0" borderId="108" xfId="0" applyFont="1" applyBorder="1" applyAlignment="1">
      <alignment horizontal="center" vertical="center" wrapText="1"/>
    </xf>
    <xf numFmtId="0" fontId="6" fillId="0" borderId="64" xfId="0" applyFont="1" applyBorder="1" applyAlignment="1">
      <alignment horizontal="center" vertical="center"/>
    </xf>
    <xf numFmtId="0" fontId="6" fillId="0" borderId="27" xfId="0" applyFont="1" applyBorder="1" applyAlignment="1">
      <alignment horizontal="center" vertical="center"/>
    </xf>
    <xf numFmtId="0" fontId="6" fillId="0" borderId="106" xfId="0" applyFont="1" applyBorder="1" applyAlignment="1">
      <alignment horizontal="center" vertical="center"/>
    </xf>
    <xf numFmtId="0" fontId="4" fillId="0" borderId="34" xfId="0" applyFont="1" applyBorder="1" applyAlignment="1">
      <alignment horizontal="center" vertical="center"/>
    </xf>
    <xf numFmtId="0" fontId="6" fillId="0" borderId="116" xfId="0" applyFont="1" applyBorder="1" applyAlignment="1">
      <alignment horizontal="center" vertical="center"/>
    </xf>
    <xf numFmtId="0" fontId="6" fillId="0" borderId="68" xfId="0" applyFont="1" applyBorder="1" applyAlignment="1">
      <alignment horizontal="left" vertical="center" indent="1"/>
    </xf>
    <xf numFmtId="0" fontId="4" fillId="0" borderId="44" xfId="0" quotePrefix="1" applyFont="1" applyBorder="1" applyAlignment="1">
      <alignment horizontal="center" vertical="center"/>
    </xf>
    <xf numFmtId="0" fontId="4" fillId="0" borderId="44" xfId="0" applyFont="1" applyBorder="1" applyAlignment="1">
      <alignment horizontal="center" vertical="center"/>
    </xf>
    <xf numFmtId="0" fontId="4" fillId="0" borderId="117" xfId="0" applyFont="1" applyBorder="1" applyAlignment="1">
      <alignment horizontal="center" vertical="center"/>
    </xf>
    <xf numFmtId="0" fontId="4" fillId="0" borderId="68" xfId="0" applyFont="1" applyBorder="1" applyAlignment="1">
      <alignment horizontal="center" vertical="center"/>
    </xf>
    <xf numFmtId="0" fontId="6" fillId="0" borderId="66" xfId="0" applyFont="1" applyBorder="1" applyAlignment="1">
      <alignment horizontal="left" vertical="center"/>
    </xf>
    <xf numFmtId="0" fontId="6" fillId="0" borderId="66" xfId="0" applyFont="1" applyBorder="1" applyAlignment="1">
      <alignment horizontal="center" vertical="center"/>
    </xf>
    <xf numFmtId="0" fontId="6" fillId="0" borderId="44" xfId="0" applyFont="1" applyBorder="1" applyAlignment="1">
      <alignment horizontal="left" vertical="center" indent="1"/>
    </xf>
    <xf numFmtId="0" fontId="6" fillId="0" borderId="59" xfId="0" applyFont="1" applyBorder="1" applyAlignment="1">
      <alignment horizontal="left" vertical="center" indent="1"/>
    </xf>
    <xf numFmtId="0" fontId="6" fillId="0" borderId="118" xfId="0" applyFont="1" applyBorder="1" applyAlignment="1">
      <alignment horizontal="center" vertical="center"/>
    </xf>
    <xf numFmtId="0" fontId="6" fillId="0" borderId="116" xfId="0" applyFont="1" applyBorder="1" applyAlignment="1">
      <alignment horizontal="center" vertical="center" wrapText="1"/>
    </xf>
    <xf numFmtId="0" fontId="6" fillId="0" borderId="63" xfId="0" applyFont="1" applyBorder="1" applyAlignment="1">
      <alignment horizontal="center" wrapText="1"/>
    </xf>
    <xf numFmtId="0" fontId="4" fillId="0" borderId="36" xfId="0" applyFont="1" applyBorder="1" applyAlignment="1">
      <alignment horizontal="center" vertical="center" wrapText="1"/>
    </xf>
    <xf numFmtId="0" fontId="6" fillId="0" borderId="36" xfId="0" applyFont="1" applyBorder="1" applyAlignment="1">
      <alignment horizontal="center" vertical="center" wrapText="1"/>
    </xf>
    <xf numFmtId="0" fontId="4" fillId="0" borderId="0" xfId="0" quotePrefix="1" applyFont="1" applyAlignment="1">
      <alignment horizontal="left" vertical="center"/>
    </xf>
    <xf numFmtId="0" fontId="17" fillId="0" borderId="33" xfId="3" applyFont="1" applyFill="1" applyBorder="1" applyAlignment="1">
      <alignment horizontal="center" vertical="center"/>
    </xf>
    <xf numFmtId="0" fontId="17" fillId="0" borderId="119" xfId="3" applyFont="1" applyFill="1" applyBorder="1" applyAlignment="1">
      <alignment horizontal="center" vertical="center"/>
    </xf>
    <xf numFmtId="0" fontId="17" fillId="0" borderId="18" xfId="3" applyFont="1" applyFill="1" applyBorder="1" applyAlignment="1">
      <alignment horizontal="center" vertical="center"/>
    </xf>
    <xf numFmtId="0" fontId="17" fillId="0" borderId="19" xfId="0" applyFont="1" applyBorder="1" applyAlignment="1">
      <alignment horizontal="center" vertical="center"/>
    </xf>
    <xf numFmtId="0" fontId="17" fillId="0" borderId="99" xfId="0" applyFont="1" applyBorder="1" applyAlignment="1">
      <alignment horizontal="center" vertical="center"/>
    </xf>
    <xf numFmtId="0" fontId="17" fillId="0" borderId="120" xfId="3" applyFont="1" applyFill="1" applyBorder="1" applyAlignment="1">
      <alignment horizontal="center" vertical="center"/>
    </xf>
    <xf numFmtId="0" fontId="4" fillId="0" borderId="0" xfId="0" applyFont="1" applyBorder="1" applyAlignment="1">
      <alignment horizontal="left"/>
    </xf>
    <xf numFmtId="0" fontId="17" fillId="0" borderId="0" xfId="3" applyFont="1" applyFill="1" applyBorder="1" applyAlignment="1">
      <alignment horizontal="left" vertical="top"/>
    </xf>
    <xf numFmtId="0" fontId="17" fillId="0" borderId="0" xfId="3" applyFont="1" applyFill="1" applyBorder="1" applyAlignment="1">
      <alignment horizontal="center" vertical="top"/>
    </xf>
    <xf numFmtId="0" fontId="6" fillId="0" borderId="28" xfId="0" applyFont="1" applyBorder="1" applyAlignment="1">
      <alignment horizontal="center" vertical="center"/>
    </xf>
    <xf numFmtId="0" fontId="6" fillId="0" borderId="121" xfId="0" applyFont="1" applyBorder="1" applyAlignment="1">
      <alignment horizontal="center" vertical="center" wrapText="1"/>
    </xf>
    <xf numFmtId="0" fontId="6" fillId="0" borderId="63"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28" xfId="3" applyFont="1" applyFill="1" applyBorder="1" applyAlignment="1">
      <alignment horizontal="center" vertical="center"/>
    </xf>
    <xf numFmtId="0" fontId="4" fillId="0" borderId="122" xfId="0" applyFont="1" applyBorder="1" applyAlignment="1">
      <alignment horizontal="center" vertical="center"/>
    </xf>
    <xf numFmtId="0" fontId="4" fillId="0" borderId="123" xfId="0" applyFont="1" applyBorder="1" applyAlignment="1">
      <alignment horizontal="center" vertical="center"/>
    </xf>
    <xf numFmtId="0" fontId="4" fillId="0" borderId="25" xfId="0" applyFont="1" applyBorder="1" applyAlignment="1">
      <alignment horizontal="center" vertical="center"/>
    </xf>
    <xf numFmtId="0" fontId="6" fillId="0" borderId="25" xfId="0" applyFont="1" applyBorder="1" applyAlignment="1">
      <alignment horizontal="center" vertical="center"/>
    </xf>
    <xf numFmtId="0" fontId="6" fillId="0" borderId="107" xfId="0" applyFont="1" applyBorder="1" applyAlignment="1">
      <alignment horizontal="center" vertical="center"/>
    </xf>
    <xf numFmtId="0" fontId="4" fillId="0" borderId="124" xfId="0" applyFont="1" applyBorder="1" applyAlignment="1">
      <alignment horizontal="center" vertical="center"/>
    </xf>
    <xf numFmtId="0" fontId="4" fillId="0" borderId="125" xfId="0" applyFont="1" applyBorder="1" applyAlignment="1">
      <alignment horizontal="center" vertical="center"/>
    </xf>
    <xf numFmtId="0" fontId="6" fillId="0" borderId="108" xfId="0" applyFont="1" applyBorder="1" applyAlignment="1">
      <alignment horizontal="center" vertical="center"/>
    </xf>
    <xf numFmtId="0" fontId="4" fillId="0" borderId="93" xfId="0" applyFont="1" applyBorder="1" applyAlignment="1">
      <alignment vertical="center" wrapText="1"/>
    </xf>
    <xf numFmtId="0" fontId="4" fillId="0" borderId="92" xfId="0" applyFont="1" applyBorder="1" applyAlignment="1">
      <alignment horizontal="right" vertical="center" wrapText="1"/>
    </xf>
    <xf numFmtId="0" fontId="4" fillId="0" borderId="60" xfId="0" applyFont="1" applyBorder="1" applyAlignment="1">
      <alignment horizontal="right" vertical="center" wrapText="1"/>
    </xf>
    <xf numFmtId="38" fontId="6" fillId="0" borderId="14" xfId="2" applyFont="1" applyFill="1" applyBorder="1" applyAlignment="1">
      <alignment vertical="center"/>
    </xf>
    <xf numFmtId="0" fontId="6" fillId="0" borderId="16" xfId="3" applyFont="1" applyFill="1" applyBorder="1" applyAlignment="1">
      <alignment vertical="center"/>
    </xf>
    <xf numFmtId="0" fontId="6" fillId="0" borderId="17" xfId="3" applyFont="1" applyFill="1" applyBorder="1" applyAlignment="1">
      <alignment vertical="center"/>
    </xf>
    <xf numFmtId="0" fontId="6" fillId="0" borderId="19" xfId="3" applyFont="1" applyFill="1" applyBorder="1" applyAlignment="1">
      <alignment vertical="center"/>
    </xf>
    <xf numFmtId="0" fontId="23" fillId="0" borderId="18" xfId="3" applyFont="1" applyFill="1" applyBorder="1" applyAlignment="1">
      <alignment vertical="center"/>
    </xf>
    <xf numFmtId="0" fontId="6" fillId="0" borderId="99" xfId="3" applyFont="1" applyFill="1" applyBorder="1" applyAlignment="1">
      <alignment vertical="center"/>
    </xf>
    <xf numFmtId="0" fontId="23" fillId="0" borderId="19" xfId="3" applyFont="1" applyFill="1" applyBorder="1" applyAlignment="1">
      <alignment vertical="center"/>
    </xf>
    <xf numFmtId="0" fontId="23" fillId="0" borderId="99" xfId="3" applyFont="1" applyFill="1" applyBorder="1" applyAlignment="1">
      <alignment vertical="center"/>
    </xf>
    <xf numFmtId="49" fontId="6" fillId="0" borderId="19" xfId="3" applyNumberFormat="1" applyFont="1" applyFill="1" applyBorder="1" applyAlignment="1">
      <alignment vertical="center"/>
    </xf>
    <xf numFmtId="49" fontId="6" fillId="0" borderId="99" xfId="3" applyNumberFormat="1" applyFont="1" applyFill="1" applyBorder="1" applyAlignment="1">
      <alignment vertical="center"/>
    </xf>
    <xf numFmtId="0" fontId="23" fillId="0" borderId="17" xfId="3" applyFont="1" applyFill="1" applyBorder="1" applyAlignment="1">
      <alignment vertical="center"/>
    </xf>
    <xf numFmtId="49" fontId="6" fillId="0" borderId="17" xfId="3" applyNumberFormat="1" applyFont="1" applyFill="1" applyBorder="1" applyAlignment="1">
      <alignment vertical="center"/>
    </xf>
    <xf numFmtId="49" fontId="23" fillId="0" borderId="17" xfId="3" applyNumberFormat="1" applyFont="1" applyFill="1" applyBorder="1" applyAlignment="1">
      <alignment vertical="center"/>
    </xf>
    <xf numFmtId="0" fontId="6" fillId="0" borderId="18" xfId="3" applyFont="1" applyFill="1" applyBorder="1" applyAlignment="1">
      <alignment vertical="center"/>
    </xf>
    <xf numFmtId="38" fontId="6" fillId="0" borderId="17" xfId="2" applyFont="1" applyFill="1" applyBorder="1" applyAlignment="1">
      <alignment vertical="center"/>
    </xf>
    <xf numFmtId="192" fontId="6" fillId="0" borderId="19" xfId="3" applyNumberFormat="1" applyFont="1" applyFill="1" applyBorder="1" applyAlignment="1">
      <alignment vertical="center"/>
    </xf>
    <xf numFmtId="192" fontId="6" fillId="0" borderId="99" xfId="3" applyNumberFormat="1" applyFont="1" applyFill="1" applyBorder="1" applyAlignment="1">
      <alignment vertical="center"/>
    </xf>
    <xf numFmtId="192" fontId="6" fillId="0" borderId="18" xfId="3" applyNumberFormat="1" applyFont="1" applyFill="1" applyBorder="1" applyAlignment="1">
      <alignment vertical="center"/>
    </xf>
    <xf numFmtId="192" fontId="6" fillId="0" borderId="17" xfId="3" applyNumberFormat="1" applyFont="1" applyFill="1" applyBorder="1" applyAlignment="1">
      <alignment vertical="center"/>
    </xf>
    <xf numFmtId="9" fontId="6" fillId="0" borderId="18" xfId="3" applyNumberFormat="1" applyFont="1" applyFill="1" applyBorder="1" applyAlignment="1">
      <alignment vertical="center"/>
    </xf>
    <xf numFmtId="49" fontId="6" fillId="0" borderId="18" xfId="3" applyNumberFormat="1" applyFont="1" applyFill="1" applyBorder="1" applyAlignment="1">
      <alignment vertical="center"/>
    </xf>
    <xf numFmtId="0" fontId="24" fillId="0" borderId="18" xfId="3" applyFont="1" applyFill="1" applyBorder="1" applyAlignment="1">
      <alignment vertical="center"/>
    </xf>
    <xf numFmtId="0" fontId="6" fillId="0" borderId="19" xfId="3" applyNumberFormat="1" applyFont="1" applyFill="1" applyBorder="1" applyAlignment="1">
      <alignment vertical="center"/>
    </xf>
    <xf numFmtId="0" fontId="6" fillId="0" borderId="99" xfId="3" applyNumberFormat="1" applyFont="1" applyFill="1" applyBorder="1" applyAlignment="1">
      <alignment vertical="center"/>
    </xf>
    <xf numFmtId="0" fontId="6" fillId="0" borderId="17" xfId="3" applyNumberFormat="1" applyFont="1" applyFill="1" applyBorder="1" applyAlignment="1">
      <alignment vertical="center"/>
    </xf>
    <xf numFmtId="0" fontId="6" fillId="0" borderId="23" xfId="3" applyFont="1" applyFill="1" applyBorder="1" applyAlignment="1">
      <alignment vertical="center"/>
    </xf>
    <xf numFmtId="0" fontId="6" fillId="0" borderId="15" xfId="3" applyFont="1" applyFill="1" applyBorder="1" applyAlignment="1">
      <alignment vertical="center"/>
    </xf>
    <xf numFmtId="0" fontId="6" fillId="0" borderId="18" xfId="3" applyNumberFormat="1" applyFont="1" applyFill="1" applyBorder="1" applyAlignment="1">
      <alignment vertical="center"/>
    </xf>
    <xf numFmtId="0" fontId="6" fillId="0" borderId="22" xfId="3" applyFont="1" applyFill="1" applyBorder="1" applyAlignment="1">
      <alignment vertical="center"/>
    </xf>
    <xf numFmtId="0" fontId="6" fillId="0" borderId="9" xfId="3" applyFont="1" applyFill="1" applyBorder="1" applyAlignment="1">
      <alignment vertical="center"/>
    </xf>
    <xf numFmtId="0" fontId="6" fillId="0" borderId="32" xfId="0" applyFont="1" applyBorder="1" applyAlignment="1">
      <alignment wrapText="1"/>
    </xf>
    <xf numFmtId="0" fontId="17" fillId="0" borderId="0" xfId="0" applyFont="1" applyFill="1" applyAlignment="1">
      <alignment vertical="center"/>
    </xf>
    <xf numFmtId="183" fontId="4" fillId="0" borderId="0" xfId="3" applyNumberFormat="1" applyFont="1" applyFill="1" applyAlignment="1">
      <alignment horizontal="center" vertical="center"/>
    </xf>
    <xf numFmtId="0" fontId="17" fillId="0" borderId="0" xfId="0" applyFont="1" applyAlignment="1">
      <alignment vertical="top"/>
    </xf>
    <xf numFmtId="0" fontId="17" fillId="0" borderId="0" xfId="3" applyFont="1" applyFill="1" applyBorder="1" applyAlignment="1">
      <alignment horizontal="left" vertical="top" wrapText="1"/>
    </xf>
    <xf numFmtId="0" fontId="17" fillId="0" borderId="0" xfId="3" applyFont="1" applyFill="1" applyBorder="1" applyAlignment="1">
      <alignment horizontal="left" wrapText="1"/>
    </xf>
    <xf numFmtId="0" fontId="17" fillId="0" borderId="0" xfId="3" applyFont="1" applyFill="1" applyBorder="1" applyAlignment="1">
      <alignment horizontal="right"/>
    </xf>
    <xf numFmtId="0" fontId="17" fillId="0" borderId="0" xfId="0" applyFont="1" applyBorder="1" applyAlignment="1">
      <alignment horizontal="left"/>
    </xf>
    <xf numFmtId="0" fontId="17" fillId="0" borderId="0" xfId="0" applyFont="1" applyBorder="1" applyAlignment="1">
      <alignment horizontal="center"/>
    </xf>
    <xf numFmtId="0" fontId="17" fillId="0" borderId="0" xfId="0" applyFont="1" applyBorder="1" applyAlignment="1">
      <alignment horizontal="right"/>
    </xf>
    <xf numFmtId="0" fontId="17" fillId="0" borderId="0" xfId="0" quotePrefix="1" applyFont="1" applyBorder="1" applyAlignment="1"/>
    <xf numFmtId="0" fontId="17" fillId="0" borderId="0" xfId="3" applyFont="1" applyFill="1" applyBorder="1" applyAlignment="1">
      <alignment horizontal="right" vertical="center"/>
    </xf>
    <xf numFmtId="0" fontId="17" fillId="0" borderId="0" xfId="0" applyFont="1" applyBorder="1" applyAlignment="1">
      <alignment horizontal="left" vertical="center"/>
    </xf>
    <xf numFmtId="0" fontId="17" fillId="0" borderId="0" xfId="0" applyFont="1" applyBorder="1" applyAlignment="1">
      <alignment horizontal="center" vertical="center"/>
    </xf>
    <xf numFmtId="0" fontId="17" fillId="0" borderId="0" xfId="0" applyFont="1" applyBorder="1" applyAlignment="1">
      <alignment horizontal="right" vertical="center"/>
    </xf>
    <xf numFmtId="0" fontId="17" fillId="0" borderId="0" xfId="0" quotePrefix="1" applyFont="1" applyBorder="1" applyAlignment="1">
      <alignment vertical="center"/>
    </xf>
    <xf numFmtId="0" fontId="17" fillId="0" borderId="0" xfId="3" applyFont="1" applyFill="1" applyBorder="1" applyAlignment="1">
      <alignment horizontal="left" vertical="center" wrapText="1"/>
    </xf>
    <xf numFmtId="0" fontId="17" fillId="0" borderId="0" xfId="0" applyFont="1" applyBorder="1" applyAlignment="1">
      <alignment vertical="center"/>
    </xf>
    <xf numFmtId="0" fontId="5" fillId="0" borderId="126" xfId="0" applyFont="1" applyBorder="1" applyAlignment="1">
      <alignment horizontal="center" vertical="center"/>
    </xf>
    <xf numFmtId="0" fontId="5" fillId="0" borderId="28" xfId="0" applyFont="1" applyBorder="1" applyAlignment="1">
      <alignment horizontal="center" vertical="center"/>
    </xf>
    <xf numFmtId="0" fontId="17" fillId="0" borderId="29" xfId="0" applyFont="1" applyBorder="1" applyAlignment="1">
      <alignment horizontal="center" vertical="center" wrapText="1"/>
    </xf>
    <xf numFmtId="0" fontId="4" fillId="0" borderId="127" xfId="0" applyFont="1" applyBorder="1" applyAlignment="1">
      <alignment horizontal="center" vertical="center" wrapText="1"/>
    </xf>
    <xf numFmtId="0" fontId="17" fillId="0" borderId="128" xfId="0" applyFont="1" applyBorder="1" applyAlignment="1">
      <alignment horizontal="center" vertical="center"/>
    </xf>
    <xf numFmtId="0" fontId="4" fillId="0" borderId="16" xfId="0" applyFont="1" applyBorder="1" applyAlignment="1">
      <alignment horizontal="center" vertical="center"/>
    </xf>
    <xf numFmtId="0" fontId="17" fillId="0" borderId="29" xfId="0" applyFont="1" applyBorder="1" applyAlignment="1">
      <alignment vertical="center"/>
    </xf>
    <xf numFmtId="0" fontId="17" fillId="0" borderId="0" xfId="0" applyFont="1" applyAlignment="1">
      <alignment vertical="center"/>
    </xf>
    <xf numFmtId="0" fontId="17" fillId="0" borderId="30" xfId="0" applyFont="1" applyBorder="1" applyAlignment="1">
      <alignment horizontal="center" vertical="center" wrapText="1"/>
    </xf>
    <xf numFmtId="0" fontId="17" fillId="0" borderId="36" xfId="0" applyFont="1" applyBorder="1" applyAlignment="1">
      <alignment horizontal="center" vertical="center" wrapText="1"/>
    </xf>
    <xf numFmtId="0" fontId="4" fillId="0" borderId="129" xfId="0" applyFont="1" applyBorder="1" applyAlignment="1">
      <alignment horizontal="center" vertical="center" wrapText="1"/>
    </xf>
    <xf numFmtId="0" fontId="17" fillId="0" borderId="129" xfId="0" applyFont="1" applyBorder="1" applyAlignment="1">
      <alignment horizontal="center" vertical="center"/>
    </xf>
    <xf numFmtId="0" fontId="4" fillId="0" borderId="73" xfId="0" applyFont="1" applyBorder="1" applyAlignment="1">
      <alignment horizontal="center" vertical="center"/>
    </xf>
    <xf numFmtId="0" fontId="17" fillId="0" borderId="30" xfId="0" applyFont="1" applyBorder="1" applyAlignment="1">
      <alignment vertical="center"/>
    </xf>
    <xf numFmtId="0" fontId="17" fillId="0" borderId="28" xfId="0" applyFont="1" applyBorder="1" applyAlignment="1">
      <alignment horizontal="center" vertical="center" wrapText="1"/>
    </xf>
    <xf numFmtId="0" fontId="4" fillId="0" borderId="126" xfId="0" applyFont="1" applyBorder="1" applyAlignment="1">
      <alignment horizontal="center" vertical="center" wrapText="1"/>
    </xf>
    <xf numFmtId="0" fontId="17" fillId="0" borderId="126" xfId="0" applyFont="1" applyBorder="1" applyAlignment="1">
      <alignment horizontal="center" vertical="center"/>
    </xf>
    <xf numFmtId="0" fontId="4" fillId="0" borderId="23" xfId="0" applyFont="1" applyBorder="1" applyAlignment="1">
      <alignment horizontal="center" vertical="center"/>
    </xf>
    <xf numFmtId="0" fontId="17" fillId="0" borderId="32" xfId="0" applyFont="1" applyBorder="1" applyAlignment="1">
      <alignment vertical="center"/>
    </xf>
    <xf numFmtId="0" fontId="4" fillId="0" borderId="130" xfId="0" applyFont="1" applyBorder="1" applyAlignment="1">
      <alignment horizontal="center" vertical="center" wrapText="1"/>
    </xf>
    <xf numFmtId="0" fontId="17" fillId="0" borderId="131" xfId="0" applyFont="1" applyBorder="1" applyAlignment="1">
      <alignment horizontal="center" vertical="center"/>
    </xf>
    <xf numFmtId="0" fontId="4" fillId="0" borderId="132" xfId="0" applyFont="1" applyBorder="1" applyAlignment="1">
      <alignment horizontal="center" vertical="center"/>
    </xf>
    <xf numFmtId="0" fontId="17" fillId="0" borderId="130" xfId="0" applyFont="1" applyBorder="1" applyAlignment="1">
      <alignment horizontal="center" vertical="center"/>
    </xf>
    <xf numFmtId="0" fontId="17" fillId="0" borderId="0" xfId="0" applyFont="1" applyAlignment="1"/>
    <xf numFmtId="0" fontId="17" fillId="0" borderId="127" xfId="0" applyFont="1" applyBorder="1" applyAlignment="1">
      <alignment horizontal="center" vertical="center"/>
    </xf>
    <xf numFmtId="0" fontId="17" fillId="0" borderId="0" xfId="0" applyFont="1" applyAlignment="1">
      <alignment wrapText="1"/>
    </xf>
    <xf numFmtId="0" fontId="17" fillId="0" borderId="0" xfId="0" applyFont="1" applyAlignment="1">
      <alignment horizontal="right"/>
    </xf>
    <xf numFmtId="0" fontId="4" fillId="0" borderId="0" xfId="3" applyFont="1" applyFill="1" applyAlignment="1">
      <alignment vertical="center"/>
    </xf>
    <xf numFmtId="183" fontId="4" fillId="0" borderId="0" xfId="3" applyNumberFormat="1" applyFont="1" applyFill="1" applyAlignment="1">
      <alignment vertical="center"/>
    </xf>
    <xf numFmtId="0" fontId="6" fillId="0" borderId="0" xfId="3" applyFont="1" applyFill="1" applyAlignment="1">
      <alignment vertical="center"/>
    </xf>
    <xf numFmtId="0" fontId="17" fillId="0" borderId="0" xfId="0" applyFont="1" applyAlignment="1">
      <alignment horizontal="right" vertical="top"/>
    </xf>
    <xf numFmtId="183" fontId="17" fillId="0" borderId="30" xfId="3" applyNumberFormat="1" applyFont="1" applyFill="1" applyBorder="1" applyAlignment="1">
      <alignment horizontal="center" vertical="center"/>
    </xf>
    <xf numFmtId="183" fontId="17" fillId="0" borderId="26" xfId="3" applyNumberFormat="1" applyFont="1" applyFill="1" applyBorder="1" applyAlignment="1">
      <alignment horizontal="center" vertical="center"/>
    </xf>
    <xf numFmtId="0" fontId="17" fillId="0" borderId="1" xfId="3" applyFont="1" applyFill="1" applyBorder="1" applyAlignment="1">
      <alignment horizontal="center" vertical="center"/>
    </xf>
    <xf numFmtId="0" fontId="17" fillId="0" borderId="32" xfId="0" applyFont="1" applyBorder="1" applyAlignment="1">
      <alignment horizontal="center" vertical="center"/>
    </xf>
    <xf numFmtId="183" fontId="17" fillId="0" borderId="32" xfId="3" applyNumberFormat="1" applyFont="1" applyFill="1" applyBorder="1" applyAlignment="1">
      <alignment vertical="center"/>
    </xf>
    <xf numFmtId="183" fontId="17" fillId="0" borderId="38" xfId="3" applyNumberFormat="1" applyFont="1" applyFill="1" applyBorder="1" applyAlignment="1">
      <alignment vertical="center"/>
    </xf>
    <xf numFmtId="0" fontId="17" fillId="0" borderId="41" xfId="3" applyFont="1" applyFill="1" applyBorder="1" applyAlignment="1">
      <alignment vertical="center"/>
    </xf>
    <xf numFmtId="183" fontId="6" fillId="0" borderId="25" xfId="3" applyNumberFormat="1" applyFont="1" applyFill="1" applyBorder="1" applyAlignment="1">
      <alignment horizontal="center" vertical="center"/>
    </xf>
    <xf numFmtId="183" fontId="6" fillId="0" borderId="14" xfId="3" applyNumberFormat="1" applyFont="1" applyFill="1" applyBorder="1" applyAlignment="1">
      <alignment vertical="center"/>
    </xf>
    <xf numFmtId="0" fontId="6" fillId="0" borderId="5" xfId="3" applyFont="1" applyFill="1" applyBorder="1" applyAlignment="1">
      <alignment vertical="center"/>
    </xf>
    <xf numFmtId="0" fontId="6" fillId="0" borderId="128" xfId="3" applyFont="1" applyFill="1" applyBorder="1" applyAlignment="1">
      <alignment vertical="center"/>
    </xf>
    <xf numFmtId="183" fontId="6" fillId="0" borderId="27" xfId="3" applyNumberFormat="1" applyFont="1" applyFill="1" applyBorder="1" applyAlignment="1">
      <alignment horizontal="center" vertical="center"/>
    </xf>
    <xf numFmtId="183" fontId="6" fillId="0" borderId="17" xfId="3" applyNumberFormat="1" applyFont="1" applyFill="1" applyBorder="1" applyAlignment="1">
      <alignment vertical="center"/>
    </xf>
    <xf numFmtId="0" fontId="6" fillId="0" borderId="8" xfId="3" applyFont="1" applyFill="1" applyBorder="1" applyAlignment="1">
      <alignment vertical="center"/>
    </xf>
    <xf numFmtId="0" fontId="6" fillId="0" borderId="133" xfId="3" applyFont="1" applyFill="1" applyBorder="1" applyAlignment="1">
      <alignment vertical="center"/>
    </xf>
    <xf numFmtId="193" fontId="6" fillId="0" borderId="18" xfId="3" applyNumberFormat="1" applyFont="1" applyFill="1" applyBorder="1" applyAlignment="1">
      <alignment vertical="center"/>
    </xf>
    <xf numFmtId="193" fontId="6" fillId="0" borderId="133" xfId="3" applyNumberFormat="1" applyFont="1" applyFill="1" applyBorder="1" applyAlignment="1">
      <alignment vertical="center"/>
    </xf>
    <xf numFmtId="193" fontId="6" fillId="0" borderId="19" xfId="3" applyNumberFormat="1" applyFont="1" applyFill="1" applyBorder="1" applyAlignment="1">
      <alignment vertical="center"/>
    </xf>
    <xf numFmtId="1" fontId="6" fillId="0" borderId="18" xfId="3" applyNumberFormat="1" applyFont="1" applyFill="1" applyBorder="1" applyAlignment="1">
      <alignment vertical="center"/>
    </xf>
    <xf numFmtId="1" fontId="6" fillId="0" borderId="133" xfId="3" applyNumberFormat="1" applyFont="1" applyFill="1" applyBorder="1" applyAlignment="1">
      <alignment vertical="center"/>
    </xf>
    <xf numFmtId="1" fontId="6" fillId="0" borderId="19" xfId="3" applyNumberFormat="1" applyFont="1" applyFill="1" applyBorder="1" applyAlignment="1">
      <alignment vertical="center"/>
    </xf>
    <xf numFmtId="0" fontId="6" fillId="0" borderId="133" xfId="3" applyNumberFormat="1" applyFont="1" applyFill="1" applyBorder="1" applyAlignment="1">
      <alignment vertical="center"/>
    </xf>
    <xf numFmtId="183" fontId="6" fillId="0" borderId="27" xfId="3" quotePrefix="1" applyNumberFormat="1" applyFont="1" applyFill="1" applyBorder="1" applyAlignment="1">
      <alignment horizontal="center" vertical="center"/>
    </xf>
    <xf numFmtId="183" fontId="6" fillId="0" borderId="17" xfId="3" quotePrefix="1" applyNumberFormat="1" applyFont="1" applyFill="1" applyBorder="1" applyAlignment="1">
      <alignment vertical="center"/>
    </xf>
    <xf numFmtId="192" fontId="6" fillId="0" borderId="133" xfId="3" applyNumberFormat="1" applyFont="1" applyFill="1" applyBorder="1" applyAlignment="1">
      <alignment vertical="center"/>
    </xf>
    <xf numFmtId="0" fontId="4" fillId="0" borderId="0" xfId="0" applyFont="1" applyFill="1" applyBorder="1" applyAlignment="1">
      <alignment vertical="center"/>
    </xf>
    <xf numFmtId="183" fontId="4" fillId="0" borderId="0" xfId="3" applyNumberFormat="1" applyFont="1" applyFill="1" applyBorder="1" applyAlignment="1">
      <alignment horizontal="center" vertical="center"/>
    </xf>
    <xf numFmtId="183" fontId="4" fillId="0" borderId="0" xfId="3" applyNumberFormat="1" applyFont="1" applyFill="1" applyBorder="1" applyAlignment="1">
      <alignment vertical="center"/>
    </xf>
    <xf numFmtId="183" fontId="17" fillId="0" borderId="112" xfId="3" applyNumberFormat="1" applyFont="1" applyFill="1" applyBorder="1" applyAlignment="1">
      <alignment horizontal="center" vertical="center"/>
    </xf>
    <xf numFmtId="183" fontId="17" fillId="0" borderId="62" xfId="3" applyNumberFormat="1" applyFont="1" applyFill="1" applyBorder="1" applyAlignment="1">
      <alignment horizontal="center" vertical="center"/>
    </xf>
    <xf numFmtId="0" fontId="17" fillId="0" borderId="134" xfId="3" applyFont="1" applyFill="1" applyBorder="1" applyAlignment="1">
      <alignment horizontal="center" vertical="center"/>
    </xf>
    <xf numFmtId="183" fontId="17" fillId="0" borderId="61" xfId="3" applyNumberFormat="1" applyFont="1" applyFill="1" applyBorder="1" applyAlignment="1">
      <alignment horizontal="center" vertical="center"/>
    </xf>
    <xf numFmtId="183" fontId="17" fillId="0" borderId="135" xfId="3" applyNumberFormat="1" applyFont="1" applyFill="1" applyBorder="1" applyAlignment="1">
      <alignment horizontal="center" vertical="center"/>
    </xf>
    <xf numFmtId="183" fontId="17" fillId="0" borderId="136" xfId="3" applyNumberFormat="1" applyFont="1" applyFill="1" applyBorder="1" applyAlignment="1">
      <alignment vertical="center"/>
    </xf>
    <xf numFmtId="183" fontId="6" fillId="0" borderId="124" xfId="3" applyNumberFormat="1" applyFont="1" applyFill="1" applyBorder="1" applyAlignment="1">
      <alignment horizontal="center" vertical="center"/>
    </xf>
    <xf numFmtId="0" fontId="6" fillId="0" borderId="56" xfId="3" applyFont="1" applyFill="1" applyBorder="1" applyAlignment="1">
      <alignment vertical="center"/>
    </xf>
    <xf numFmtId="183" fontId="6" fillId="0" borderId="0" xfId="3" applyNumberFormat="1" applyFont="1" applyFill="1" applyBorder="1" applyAlignment="1">
      <alignment horizontal="center" vertical="center"/>
    </xf>
    <xf numFmtId="183" fontId="6" fillId="0" borderId="0" xfId="3" applyNumberFormat="1" applyFont="1" applyFill="1" applyBorder="1" applyAlignment="1">
      <alignment vertical="center"/>
    </xf>
    <xf numFmtId="0" fontId="6" fillId="0" borderId="57" xfId="3" applyFont="1" applyFill="1" applyBorder="1" applyAlignment="1">
      <alignment vertical="center"/>
    </xf>
    <xf numFmtId="183" fontId="17" fillId="0" borderId="0" xfId="3" applyNumberFormat="1" applyFont="1" applyFill="1" applyAlignment="1">
      <alignment horizontal="center" vertical="center"/>
    </xf>
    <xf numFmtId="183" fontId="17" fillId="0" borderId="0" xfId="3" applyNumberFormat="1" applyFont="1" applyFill="1" applyAlignment="1">
      <alignment vertical="center"/>
    </xf>
    <xf numFmtId="0" fontId="17" fillId="0" borderId="0" xfId="3" applyFont="1" applyFill="1" applyBorder="1" applyAlignment="1">
      <alignment vertical="center"/>
    </xf>
    <xf numFmtId="0" fontId="17" fillId="0" borderId="0" xfId="3" applyFont="1" applyFill="1" applyAlignment="1">
      <alignment vertical="center"/>
    </xf>
    <xf numFmtId="183" fontId="17" fillId="0" borderId="0" xfId="3" applyNumberFormat="1" applyFont="1" applyFill="1" applyBorder="1" applyAlignment="1">
      <alignment horizontal="center" vertical="center"/>
    </xf>
    <xf numFmtId="183" fontId="17" fillId="0" borderId="0" xfId="3" applyNumberFormat="1" applyFont="1" applyFill="1" applyBorder="1" applyAlignment="1">
      <alignment vertical="center"/>
    </xf>
    <xf numFmtId="0" fontId="6" fillId="2" borderId="0" xfId="3" applyFont="1" applyFill="1" applyAlignment="1">
      <alignment vertical="center"/>
    </xf>
    <xf numFmtId="0" fontId="6" fillId="2" borderId="0" xfId="3" applyFont="1" applyFill="1" applyBorder="1" applyAlignment="1">
      <alignment vertical="center"/>
    </xf>
    <xf numFmtId="0" fontId="29" fillId="0" borderId="0" xfId="3" applyFont="1" applyFill="1" applyAlignment="1">
      <alignment vertical="center"/>
    </xf>
    <xf numFmtId="183" fontId="30" fillId="0" borderId="0" xfId="3" applyNumberFormat="1" applyFont="1" applyFill="1" applyAlignment="1">
      <alignment horizontal="center" vertical="center"/>
    </xf>
    <xf numFmtId="183" fontId="30" fillId="0" borderId="0" xfId="3" applyNumberFormat="1" applyFont="1" applyFill="1" applyAlignment="1">
      <alignment vertical="center"/>
    </xf>
    <xf numFmtId="0" fontId="30" fillId="0" borderId="0" xfId="3" applyFont="1" applyFill="1" applyBorder="1" applyAlignment="1">
      <alignment vertical="center"/>
    </xf>
    <xf numFmtId="0" fontId="30" fillId="0" borderId="0" xfId="3" applyFont="1" applyFill="1" applyAlignment="1">
      <alignment vertical="center"/>
    </xf>
    <xf numFmtId="183" fontId="30" fillId="0" borderId="0" xfId="3" applyNumberFormat="1" applyFont="1" applyFill="1" applyBorder="1" applyAlignment="1">
      <alignment horizontal="center" vertical="center"/>
    </xf>
    <xf numFmtId="183" fontId="30" fillId="0" borderId="0" xfId="3" applyNumberFormat="1" applyFont="1" applyFill="1" applyBorder="1" applyAlignment="1">
      <alignment vertical="center"/>
    </xf>
    <xf numFmtId="2" fontId="6" fillId="0" borderId="0" xfId="3" applyNumberFormat="1" applyFont="1" applyFill="1" applyAlignment="1">
      <alignment vertical="center"/>
    </xf>
    <xf numFmtId="0" fontId="17" fillId="0" borderId="0" xfId="3" applyFont="1" applyFill="1" applyAlignment="1">
      <alignment horizontal="right" vertical="top"/>
    </xf>
    <xf numFmtId="0" fontId="17" fillId="0" borderId="0" xfId="3" applyFont="1" applyFill="1" applyAlignment="1">
      <alignment horizontal="left" vertical="top"/>
    </xf>
    <xf numFmtId="0" fontId="17" fillId="0" borderId="61"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24" xfId="0" applyFont="1" applyBorder="1" applyAlignment="1">
      <alignment horizontal="center" vertical="center"/>
    </xf>
    <xf numFmtId="0" fontId="17" fillId="0" borderId="137" xfId="0" applyFont="1" applyBorder="1" applyAlignment="1">
      <alignment horizontal="center" vertical="center"/>
    </xf>
    <xf numFmtId="0" fontId="17" fillId="0" borderId="25" xfId="0" applyFont="1" applyBorder="1" applyAlignment="1">
      <alignment horizontal="center" vertical="center"/>
    </xf>
    <xf numFmtId="0" fontId="17" fillId="0" borderId="25" xfId="0" applyFont="1" applyBorder="1" applyAlignment="1">
      <alignment vertical="center"/>
    </xf>
    <xf numFmtId="0" fontId="17" fillId="0" borderId="29" xfId="0" applyFont="1" applyBorder="1" applyAlignment="1">
      <alignment horizontal="center" vertical="center"/>
    </xf>
    <xf numFmtId="0" fontId="17" fillId="0" borderId="107" xfId="0" applyFont="1" applyBorder="1" applyAlignment="1">
      <alignment vertical="center"/>
    </xf>
    <xf numFmtId="0" fontId="17" fillId="0" borderId="135" xfId="0" applyFont="1" applyBorder="1" applyAlignment="1">
      <alignment horizontal="center" vertical="center"/>
    </xf>
    <xf numFmtId="0" fontId="17" fillId="0" borderId="27" xfId="0" applyFont="1" applyBorder="1" applyAlignment="1">
      <alignment horizontal="center" vertical="center"/>
    </xf>
    <xf numFmtId="0" fontId="17" fillId="0" borderId="27" xfId="0" applyFont="1" applyBorder="1" applyAlignment="1">
      <alignment vertical="center"/>
    </xf>
    <xf numFmtId="0" fontId="17" fillId="0" borderId="30" xfId="0" applyFont="1" applyBorder="1" applyAlignment="1">
      <alignment horizontal="center" vertical="center"/>
    </xf>
    <xf numFmtId="0" fontId="17" fillId="0" borderId="106" xfId="0" applyFont="1" applyBorder="1" applyAlignment="1">
      <alignment vertical="center"/>
    </xf>
    <xf numFmtId="0" fontId="17" fillId="0" borderId="138" xfId="0" applyFont="1" applyBorder="1" applyAlignment="1">
      <alignment horizontal="center" vertical="center"/>
    </xf>
    <xf numFmtId="0" fontId="17" fillId="0" borderId="40" xfId="0" applyFont="1" applyBorder="1" applyAlignment="1">
      <alignment horizontal="center" vertical="center"/>
    </xf>
    <xf numFmtId="0" fontId="17" fillId="0" borderId="139" xfId="0" applyFont="1" applyBorder="1" applyAlignment="1">
      <alignment horizontal="center" vertical="center"/>
    </xf>
    <xf numFmtId="0" fontId="17" fillId="0" borderId="36" xfId="0" applyFont="1" applyBorder="1" applyAlignment="1">
      <alignment horizontal="center" vertical="center"/>
    </xf>
    <xf numFmtId="0" fontId="17" fillId="0" borderId="136" xfId="0" applyFont="1" applyBorder="1" applyAlignment="1">
      <alignment horizontal="center" vertical="center"/>
    </xf>
    <xf numFmtId="0" fontId="17" fillId="0" borderId="28" xfId="0" applyFont="1" applyBorder="1" applyAlignment="1">
      <alignment horizontal="center" vertical="center"/>
    </xf>
    <xf numFmtId="0" fontId="17" fillId="0" borderId="28" xfId="0" applyFont="1" applyBorder="1" applyAlignment="1">
      <alignment vertical="center"/>
    </xf>
    <xf numFmtId="0" fontId="17" fillId="0" borderId="108" xfId="0" applyFont="1" applyBorder="1" applyAlignment="1">
      <alignment vertical="center"/>
    </xf>
    <xf numFmtId="0" fontId="17" fillId="0" borderId="56" xfId="0" applyFont="1" applyBorder="1" applyAlignment="1">
      <alignment vertical="center"/>
    </xf>
    <xf numFmtId="0" fontId="17" fillId="0" borderId="57" xfId="0" applyFont="1" applyBorder="1" applyAlignment="1">
      <alignment vertical="center"/>
    </xf>
    <xf numFmtId="0" fontId="17" fillId="0" borderId="58" xfId="0" applyFont="1" applyBorder="1" applyAlignment="1">
      <alignment vertical="center"/>
    </xf>
    <xf numFmtId="0" fontId="17" fillId="0" borderId="59" xfId="0" applyFont="1" applyBorder="1" applyAlignment="1">
      <alignment vertical="center"/>
    </xf>
    <xf numFmtId="0" fontId="17" fillId="0" borderId="60" xfId="0" applyFont="1" applyBorder="1" applyAlignment="1">
      <alignment vertical="center"/>
    </xf>
    <xf numFmtId="0" fontId="17" fillId="0" borderId="0" xfId="0" applyFont="1" applyFill="1" applyBorder="1" applyAlignment="1">
      <alignment vertical="center"/>
    </xf>
    <xf numFmtId="0" fontId="6" fillId="0" borderId="37" xfId="0" applyFont="1" applyBorder="1" applyAlignment="1">
      <alignment horizontal="center" vertical="center" wrapText="1"/>
    </xf>
    <xf numFmtId="0" fontId="6" fillId="0" borderId="129" xfId="0" applyFont="1" applyBorder="1" applyAlignment="1">
      <alignment horizontal="center" vertical="center" wrapText="1"/>
    </xf>
    <xf numFmtId="0" fontId="17" fillId="0" borderId="0" xfId="0" applyFont="1" applyAlignment="1">
      <alignment horizontal="center" vertical="center"/>
    </xf>
    <xf numFmtId="0" fontId="25" fillId="0" borderId="33" xfId="0" applyFont="1" applyBorder="1" applyAlignment="1">
      <alignment horizontal="center" vertical="center"/>
    </xf>
    <xf numFmtId="0" fontId="25" fillId="0" borderId="140" xfId="0" applyFont="1" applyBorder="1" applyAlignment="1">
      <alignment horizontal="center" vertical="center"/>
    </xf>
    <xf numFmtId="0" fontId="27" fillId="0" borderId="140" xfId="0" applyFont="1" applyBorder="1" applyAlignment="1">
      <alignment horizontal="center" vertical="center" wrapText="1"/>
    </xf>
    <xf numFmtId="0" fontId="25" fillId="0" borderId="126" xfId="0" applyFont="1" applyBorder="1" applyAlignment="1">
      <alignment horizontal="center" vertical="center"/>
    </xf>
    <xf numFmtId="0" fontId="27" fillId="0" borderId="0" xfId="0" applyFont="1" applyAlignment="1"/>
    <xf numFmtId="0" fontId="27" fillId="0" borderId="29" xfId="0" applyFont="1" applyBorder="1" applyAlignment="1">
      <alignment horizontal="center" vertical="center"/>
    </xf>
    <xf numFmtId="0" fontId="27" fillId="0" borderId="27" xfId="0" applyFont="1" applyBorder="1" applyAlignment="1">
      <alignment horizontal="center" vertical="center"/>
    </xf>
    <xf numFmtId="0" fontId="4" fillId="0" borderId="133" xfId="0" applyFont="1" applyBorder="1" applyAlignment="1">
      <alignment horizontal="center" vertical="center"/>
    </xf>
    <xf numFmtId="0" fontId="4" fillId="0" borderId="37" xfId="0" applyFont="1" applyBorder="1" applyAlignment="1">
      <alignment horizontal="center" vertical="center"/>
    </xf>
    <xf numFmtId="0" fontId="4" fillId="0" borderId="129" xfId="0" applyFont="1" applyBorder="1" applyAlignment="1">
      <alignment horizontal="center" vertical="center"/>
    </xf>
    <xf numFmtId="0" fontId="17" fillId="0" borderId="9" xfId="0" applyFont="1" applyBorder="1" applyAlignment="1">
      <alignment horizontal="center" vertical="center"/>
    </xf>
    <xf numFmtId="0" fontId="17"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26" xfId="0" applyFont="1" applyBorder="1" applyAlignment="1">
      <alignment horizontal="center" vertical="center"/>
    </xf>
    <xf numFmtId="0" fontId="17" fillId="0" borderId="45" xfId="0" applyFont="1" applyBorder="1" applyAlignment="1">
      <alignment horizontal="left" vertical="center"/>
    </xf>
    <xf numFmtId="0" fontId="17" fillId="0" borderId="2" xfId="0" applyFont="1" applyBorder="1" applyAlignment="1">
      <alignment vertical="center"/>
    </xf>
    <xf numFmtId="0" fontId="17" fillId="0" borderId="85" xfId="0" applyFont="1" applyBorder="1" applyAlignment="1">
      <alignment vertical="center"/>
    </xf>
    <xf numFmtId="0" fontId="17" fillId="0" borderId="141" xfId="0" applyFont="1" applyBorder="1" applyAlignment="1">
      <alignment vertical="center"/>
    </xf>
    <xf numFmtId="0" fontId="17" fillId="0" borderId="2" xfId="0" applyFont="1" applyBorder="1" applyAlignment="1">
      <alignment horizontal="center" vertical="center"/>
    </xf>
    <xf numFmtId="0" fontId="17" fillId="0" borderId="0" xfId="0" applyFont="1" applyBorder="1" applyAlignment="1">
      <alignment horizontal="center" vertical="center" wrapText="1"/>
    </xf>
    <xf numFmtId="183" fontId="6" fillId="0" borderId="123" xfId="3" applyNumberFormat="1" applyFont="1" applyFill="1" applyBorder="1" applyAlignment="1">
      <alignment horizontal="center" vertical="center"/>
    </xf>
    <xf numFmtId="1" fontId="24" fillId="0" borderId="18" xfId="3" applyNumberFormat="1" applyFont="1" applyFill="1" applyBorder="1" applyAlignment="1">
      <alignment vertical="center"/>
    </xf>
    <xf numFmtId="183" fontId="6" fillId="0" borderId="124" xfId="3" quotePrefix="1" applyNumberFormat="1" applyFont="1" applyFill="1" applyBorder="1" applyAlignment="1">
      <alignment horizontal="center" vertical="center"/>
    </xf>
    <xf numFmtId="183" fontId="6" fillId="0" borderId="125" xfId="3" applyNumberFormat="1" applyFont="1" applyFill="1" applyBorder="1" applyAlignment="1">
      <alignment horizontal="center" vertical="center"/>
    </xf>
    <xf numFmtId="183" fontId="6" fillId="0" borderId="20" xfId="3" applyNumberFormat="1" applyFont="1" applyFill="1" applyBorder="1" applyAlignment="1">
      <alignment vertical="center"/>
    </xf>
    <xf numFmtId="183" fontId="17" fillId="0" borderId="58" xfId="3" applyNumberFormat="1" applyFont="1" applyFill="1" applyBorder="1" applyAlignment="1">
      <alignment horizontal="center" vertical="center"/>
    </xf>
    <xf numFmtId="183" fontId="17" fillId="0" borderId="59" xfId="3" applyNumberFormat="1" applyFont="1" applyFill="1" applyBorder="1" applyAlignment="1">
      <alignment vertical="center"/>
    </xf>
    <xf numFmtId="0" fontId="17" fillId="0" borderId="92" xfId="3" applyFont="1" applyFill="1" applyBorder="1" applyAlignment="1">
      <alignment vertical="center"/>
    </xf>
    <xf numFmtId="0" fontId="4" fillId="0" borderId="0" xfId="3" applyFont="1" applyFill="1" applyBorder="1" applyAlignment="1">
      <alignment vertical="center"/>
    </xf>
    <xf numFmtId="0" fontId="4" fillId="0" borderId="56" xfId="0" applyFont="1" applyFill="1" applyBorder="1" applyAlignment="1">
      <alignment vertical="center"/>
    </xf>
    <xf numFmtId="1" fontId="6" fillId="0" borderId="0" xfId="3" applyNumberFormat="1" applyFont="1" applyFill="1" applyBorder="1" applyAlignment="1">
      <alignment vertical="center"/>
    </xf>
    <xf numFmtId="49" fontId="6" fillId="0" borderId="57" xfId="3" applyNumberFormat="1" applyFont="1" applyFill="1" applyBorder="1" applyAlignment="1">
      <alignment vertical="center"/>
    </xf>
    <xf numFmtId="183" fontId="17" fillId="0" borderId="56" xfId="3" applyNumberFormat="1" applyFont="1" applyFill="1" applyBorder="1" applyAlignment="1">
      <alignment horizontal="center" vertical="center"/>
    </xf>
    <xf numFmtId="0" fontId="17" fillId="0" borderId="57" xfId="3" applyFont="1" applyFill="1" applyBorder="1" applyAlignment="1">
      <alignment vertical="center"/>
    </xf>
    <xf numFmtId="0" fontId="17" fillId="0" borderId="59" xfId="3" applyFont="1" applyFill="1" applyBorder="1" applyAlignment="1">
      <alignment vertical="center"/>
    </xf>
    <xf numFmtId="183" fontId="17" fillId="0" borderId="59" xfId="3" applyNumberFormat="1" applyFont="1" applyFill="1" applyBorder="1" applyAlignment="1">
      <alignment horizontal="center" vertical="center"/>
    </xf>
    <xf numFmtId="0" fontId="17" fillId="0" borderId="60" xfId="3" applyFont="1" applyFill="1" applyBorder="1" applyAlignment="1">
      <alignment vertical="center"/>
    </xf>
    <xf numFmtId="0" fontId="17" fillId="0" borderId="0" xfId="0" applyFont="1"/>
    <xf numFmtId="0" fontId="17" fillId="0" borderId="0" xfId="0" applyFont="1" applyAlignment="1">
      <alignment horizontal="center" wrapText="1"/>
    </xf>
    <xf numFmtId="0" fontId="17" fillId="0" borderId="0" xfId="0" applyFont="1" applyAlignment="1">
      <alignment horizontal="center" vertical="center" wrapText="1"/>
    </xf>
    <xf numFmtId="0" fontId="17" fillId="0" borderId="142" xfId="0" applyFont="1" applyBorder="1" applyAlignment="1">
      <alignment horizontal="center" vertical="center" wrapText="1"/>
    </xf>
    <xf numFmtId="0" fontId="17" fillId="0" borderId="56" xfId="0" applyFont="1" applyBorder="1" applyAlignment="1">
      <alignment horizontal="left" vertical="center" indent="1"/>
    </xf>
    <xf numFmtId="0" fontId="17" fillId="0" borderId="57"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0" xfId="0" applyFont="1" applyAlignment="1">
      <alignment horizontal="right" vertical="center"/>
    </xf>
    <xf numFmtId="0" fontId="17" fillId="0" borderId="143" xfId="0" applyFont="1" applyBorder="1" applyAlignment="1">
      <alignment horizontal="center"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17" fillId="0" borderId="144" xfId="0" applyFont="1" applyBorder="1" applyAlignment="1">
      <alignment horizontal="center" vertical="center"/>
    </xf>
    <xf numFmtId="0" fontId="17" fillId="0" borderId="145" xfId="0" applyFont="1" applyBorder="1" applyAlignment="1">
      <alignment horizontal="center" vertical="center"/>
    </xf>
    <xf numFmtId="1" fontId="6" fillId="0" borderId="122" xfId="3" applyNumberFormat="1" applyFont="1" applyFill="1" applyBorder="1" applyAlignment="1">
      <alignment vertical="center"/>
    </xf>
    <xf numFmtId="0" fontId="6" fillId="0" borderId="146" xfId="3" applyFont="1" applyFill="1" applyBorder="1" applyAlignment="1">
      <alignment vertical="center"/>
    </xf>
    <xf numFmtId="1" fontId="6" fillId="0" borderId="146" xfId="3" applyNumberFormat="1" applyFont="1" applyFill="1" applyBorder="1" applyAlignment="1">
      <alignment vertical="center"/>
    </xf>
    <xf numFmtId="1" fontId="6" fillId="0" borderId="105" xfId="3" applyNumberFormat="1" applyFont="1" applyFill="1" applyBorder="1" applyAlignment="1">
      <alignment vertical="center"/>
    </xf>
    <xf numFmtId="0" fontId="17" fillId="0" borderId="121" xfId="0" applyFont="1" applyBorder="1" applyAlignment="1">
      <alignment horizontal="center" vertical="center" wrapText="1"/>
    </xf>
    <xf numFmtId="0" fontId="17" fillId="0" borderId="147" xfId="0" applyFont="1" applyBorder="1" applyAlignment="1">
      <alignment horizontal="center" vertical="center"/>
    </xf>
    <xf numFmtId="0" fontId="17" fillId="0" borderId="148" xfId="0" applyFont="1" applyBorder="1" applyAlignment="1">
      <alignment horizontal="center" vertical="center"/>
    </xf>
    <xf numFmtId="0" fontId="17" fillId="0" borderId="132" xfId="0" applyFont="1" applyBorder="1" applyAlignment="1">
      <alignment horizontal="center" vertical="center"/>
    </xf>
    <xf numFmtId="0" fontId="17" fillId="0" borderId="15" xfId="0" applyFont="1" applyBorder="1" applyAlignment="1">
      <alignment horizontal="center" vertical="center"/>
    </xf>
    <xf numFmtId="0" fontId="17" fillId="0" borderId="149" xfId="0" applyFont="1" applyBorder="1" applyAlignment="1">
      <alignment horizontal="center" vertical="center"/>
    </xf>
    <xf numFmtId="0" fontId="17" fillId="0" borderId="123" xfId="0" applyFont="1" applyBorder="1" applyAlignment="1">
      <alignment horizontal="center" vertical="center"/>
    </xf>
    <xf numFmtId="0" fontId="17" fillId="0" borderId="125" xfId="0" applyFont="1" applyBorder="1" applyAlignment="1">
      <alignment horizontal="center" vertical="center"/>
    </xf>
    <xf numFmtId="0" fontId="17" fillId="0" borderId="123" xfId="0" applyFont="1" applyBorder="1" applyAlignment="1">
      <alignment horizontal="center" vertical="center" wrapText="1"/>
    </xf>
    <xf numFmtId="0" fontId="17" fillId="0" borderId="125" xfId="0" applyFont="1" applyBorder="1" applyAlignment="1">
      <alignment horizontal="center" vertical="center" wrapText="1"/>
    </xf>
    <xf numFmtId="0" fontId="17" fillId="0" borderId="150" xfId="0" applyFont="1" applyBorder="1" applyAlignment="1">
      <alignment vertical="center"/>
    </xf>
    <xf numFmtId="0" fontId="17" fillId="0" borderId="79" xfId="0" applyFont="1" applyBorder="1" applyAlignment="1">
      <alignment vertical="center"/>
    </xf>
    <xf numFmtId="0" fontId="17" fillId="0" borderId="151" xfId="0" applyFont="1" applyBorder="1" applyAlignment="1">
      <alignment vertical="center"/>
    </xf>
    <xf numFmtId="0" fontId="27" fillId="0" borderId="0" xfId="0" applyFont="1" applyAlignment="1">
      <alignment horizontal="left" vertical="center"/>
    </xf>
    <xf numFmtId="0" fontId="27" fillId="0" borderId="0" xfId="0" applyFont="1" applyAlignment="1">
      <alignment vertical="center"/>
    </xf>
    <xf numFmtId="0" fontId="4" fillId="0" borderId="66" xfId="0" applyFont="1" applyBorder="1" applyAlignment="1">
      <alignment horizontal="right"/>
    </xf>
    <xf numFmtId="0" fontId="17" fillId="0" borderId="66" xfId="0" applyFont="1" applyBorder="1" applyAlignment="1">
      <alignment horizontal="left"/>
    </xf>
    <xf numFmtId="177" fontId="17" fillId="0" borderId="66" xfId="0" applyNumberFormat="1" applyFont="1" applyBorder="1"/>
    <xf numFmtId="9" fontId="17" fillId="0" borderId="134" xfId="1" applyFont="1" applyBorder="1"/>
    <xf numFmtId="0" fontId="17" fillId="0" borderId="66" xfId="0" applyFont="1" applyBorder="1"/>
    <xf numFmtId="0" fontId="17" fillId="0" borderId="0" xfId="0" applyFont="1" applyAlignment="1">
      <alignment horizontal="left" vertical="center"/>
    </xf>
    <xf numFmtId="0" fontId="17" fillId="0" borderId="0" xfId="0" applyFont="1" applyAlignment="1">
      <alignment horizontal="left" vertical="center" wrapText="1"/>
    </xf>
    <xf numFmtId="0" fontId="27" fillId="0" borderId="0" xfId="0" applyFont="1" applyAlignment="1">
      <alignment horizontal="left" vertical="center" wrapText="1"/>
    </xf>
    <xf numFmtId="0" fontId="17" fillId="0" borderId="0" xfId="0" applyFont="1" applyBorder="1"/>
    <xf numFmtId="0" fontId="17" fillId="0" borderId="56" xfId="0" applyFont="1" applyBorder="1"/>
    <xf numFmtId="0" fontId="17" fillId="0" borderId="57" xfId="0" applyFont="1" applyBorder="1"/>
    <xf numFmtId="0" fontId="17" fillId="0" borderId="58" xfId="0" applyFont="1" applyBorder="1"/>
    <xf numFmtId="0" fontId="17" fillId="0" borderId="59" xfId="0" applyFont="1" applyBorder="1"/>
    <xf numFmtId="0" fontId="17" fillId="0" borderId="60" xfId="0" applyFont="1" applyBorder="1"/>
    <xf numFmtId="0" fontId="4" fillId="0" borderId="152" xfId="0" applyFont="1" applyBorder="1" applyAlignment="1">
      <alignment horizontal="center" vertical="center" wrapText="1"/>
    </xf>
    <xf numFmtId="0" fontId="17" fillId="0" borderId="22" xfId="3" applyFont="1" applyFill="1" applyBorder="1" applyAlignment="1">
      <alignment horizontal="center" vertical="center"/>
    </xf>
    <xf numFmtId="0" fontId="17" fillId="0" borderId="126" xfId="3" applyFont="1" applyFill="1" applyBorder="1" applyAlignment="1">
      <alignment horizontal="center" vertical="center"/>
    </xf>
    <xf numFmtId="0" fontId="17" fillId="0" borderId="23" xfId="3" applyFont="1" applyFill="1" applyBorder="1" applyAlignment="1">
      <alignment horizontal="center" vertical="center"/>
    </xf>
    <xf numFmtId="0" fontId="27" fillId="0" borderId="0" xfId="3" applyFont="1" applyFill="1" applyBorder="1" applyAlignment="1">
      <alignment horizontal="center" vertical="center"/>
    </xf>
    <xf numFmtId="0" fontId="27" fillId="0" borderId="1" xfId="3" applyFont="1" applyFill="1" applyBorder="1" applyAlignment="1">
      <alignment horizontal="center" vertical="center"/>
    </xf>
    <xf numFmtId="0" fontId="17" fillId="0" borderId="0" xfId="3" applyFont="1" applyFill="1" applyBorder="1" applyAlignment="1">
      <alignment horizontal="center" vertical="center"/>
    </xf>
    <xf numFmtId="0" fontId="6" fillId="0" borderId="57" xfId="0" applyFont="1" applyBorder="1" applyAlignment="1">
      <alignment horizontal="center" vertical="center" wrapText="1"/>
    </xf>
    <xf numFmtId="0" fontId="6" fillId="0" borderId="116" xfId="0" applyFont="1" applyBorder="1" applyAlignment="1">
      <alignment horizontal="center" wrapText="1"/>
    </xf>
    <xf numFmtId="0" fontId="4" fillId="0" borderId="153" xfId="0" applyFont="1" applyBorder="1" applyAlignment="1">
      <alignment horizontal="center" vertical="center" wrapText="1"/>
    </xf>
    <xf numFmtId="0" fontId="25" fillId="0" borderId="108" xfId="0" applyFont="1" applyBorder="1" applyAlignment="1">
      <alignment horizontal="center" vertical="center"/>
    </xf>
    <xf numFmtId="0" fontId="17" fillId="0" borderId="154" xfId="0" applyFont="1" applyBorder="1" applyAlignment="1">
      <alignment vertical="center"/>
    </xf>
    <xf numFmtId="0" fontId="17" fillId="0" borderId="155" xfId="0" applyFont="1" applyBorder="1" applyAlignment="1">
      <alignment vertical="center"/>
    </xf>
    <xf numFmtId="0" fontId="17" fillId="0" borderId="78" xfId="0" applyFont="1" applyBorder="1" applyAlignment="1">
      <alignment horizontal="left" vertical="center"/>
    </xf>
    <xf numFmtId="0" fontId="17" fillId="0" borderId="76" xfId="0" applyFont="1" applyBorder="1" applyAlignment="1">
      <alignment horizontal="center" vertical="center"/>
    </xf>
    <xf numFmtId="0" fontId="6" fillId="0" borderId="156" xfId="3" applyFont="1" applyFill="1" applyBorder="1" applyAlignment="1">
      <alignment vertical="center"/>
    </xf>
    <xf numFmtId="0" fontId="6" fillId="0" borderId="157" xfId="3" applyFont="1" applyFill="1" applyBorder="1" applyAlignment="1">
      <alignment vertical="center"/>
    </xf>
    <xf numFmtId="0" fontId="23" fillId="0" borderId="157" xfId="3" applyFont="1" applyFill="1" applyBorder="1" applyAlignment="1">
      <alignment vertical="center"/>
    </xf>
    <xf numFmtId="0" fontId="6" fillId="0" borderId="157" xfId="3" applyNumberFormat="1" applyFont="1" applyFill="1" applyBorder="1" applyAlignment="1">
      <alignment vertical="center"/>
    </xf>
    <xf numFmtId="183" fontId="6" fillId="0" borderId="102" xfId="3" applyNumberFormat="1" applyFont="1" applyFill="1" applyBorder="1" applyAlignment="1">
      <alignment vertical="center"/>
    </xf>
    <xf numFmtId="0" fontId="23" fillId="0" borderId="102" xfId="3" applyFont="1" applyFill="1" applyBorder="1" applyAlignment="1">
      <alignment vertical="center"/>
    </xf>
    <xf numFmtId="183" fontId="6" fillId="0" borderId="101" xfId="3" applyNumberFormat="1" applyFont="1" applyFill="1" applyBorder="1" applyAlignment="1">
      <alignment horizontal="center" vertical="center"/>
    </xf>
    <xf numFmtId="0" fontId="6" fillId="0" borderId="158" xfId="3" applyFont="1" applyFill="1" applyBorder="1" applyAlignment="1">
      <alignment vertical="center"/>
    </xf>
    <xf numFmtId="183" fontId="6" fillId="0" borderId="138" xfId="3" applyNumberFormat="1" applyFont="1" applyFill="1" applyBorder="1" applyAlignment="1">
      <alignment horizontal="center" vertical="center"/>
    </xf>
    <xf numFmtId="183" fontId="6" fillId="0" borderId="148" xfId="3" applyNumberFormat="1" applyFont="1" applyFill="1" applyBorder="1" applyAlignment="1">
      <alignment vertical="center"/>
    </xf>
    <xf numFmtId="0" fontId="6" fillId="0" borderId="159" xfId="3" applyFont="1" applyFill="1" applyBorder="1" applyAlignment="1">
      <alignment vertical="center"/>
    </xf>
    <xf numFmtId="38" fontId="6" fillId="0" borderId="148" xfId="2" applyFont="1" applyFill="1" applyBorder="1" applyAlignment="1">
      <alignment vertical="center"/>
    </xf>
    <xf numFmtId="0" fontId="6" fillId="0" borderId="39" xfId="3" applyFont="1" applyFill="1" applyBorder="1" applyAlignment="1">
      <alignment vertical="center"/>
    </xf>
    <xf numFmtId="0" fontId="6" fillId="0" borderId="131" xfId="3" applyFont="1" applyFill="1" applyBorder="1" applyAlignment="1">
      <alignment vertical="center"/>
    </xf>
    <xf numFmtId="0" fontId="6" fillId="0" borderId="132" xfId="3" applyFont="1" applyFill="1" applyBorder="1" applyAlignment="1">
      <alignment vertical="center"/>
    </xf>
    <xf numFmtId="0" fontId="6" fillId="0" borderId="159" xfId="3" applyFont="1" applyFill="1" applyBorder="1" applyAlignment="1">
      <alignment vertical="center" wrapText="1"/>
    </xf>
    <xf numFmtId="0" fontId="6" fillId="0" borderId="8" xfId="3" applyFont="1" applyFill="1" applyBorder="1" applyAlignment="1">
      <alignment vertical="center" wrapText="1"/>
    </xf>
    <xf numFmtId="0" fontId="6" fillId="0" borderId="160" xfId="3" applyFont="1" applyFill="1" applyBorder="1" applyAlignment="1">
      <alignment vertical="center" wrapText="1"/>
    </xf>
    <xf numFmtId="0" fontId="6" fillId="0" borderId="5" xfId="3" applyFont="1" applyFill="1" applyBorder="1" applyAlignment="1">
      <alignment vertical="center" wrapText="1"/>
    </xf>
    <xf numFmtId="0" fontId="23" fillId="0" borderId="8" xfId="3" applyFont="1" applyFill="1" applyBorder="1" applyAlignment="1">
      <alignment vertical="center"/>
    </xf>
    <xf numFmtId="49" fontId="6" fillId="0" borderId="8" xfId="3" applyNumberFormat="1" applyFont="1" applyFill="1" applyBorder="1" applyAlignment="1">
      <alignment vertical="center"/>
    </xf>
    <xf numFmtId="192" fontId="6" fillId="0" borderId="8" xfId="3" applyNumberFormat="1" applyFont="1" applyFill="1" applyBorder="1" applyAlignment="1">
      <alignment vertical="center"/>
    </xf>
    <xf numFmtId="0" fontId="6" fillId="0" borderId="14" xfId="3" applyFont="1" applyFill="1" applyBorder="1" applyAlignment="1">
      <alignment vertical="center"/>
    </xf>
    <xf numFmtId="192" fontId="6" fillId="0" borderId="102" xfId="3" applyNumberFormat="1" applyFont="1" applyFill="1" applyBorder="1" applyAlignment="1">
      <alignment vertical="center"/>
    </xf>
    <xf numFmtId="192" fontId="6" fillId="0" borderId="122" xfId="3" applyNumberFormat="1" applyFont="1" applyFill="1" applyBorder="1" applyAlignment="1">
      <alignment vertical="center"/>
    </xf>
    <xf numFmtId="192" fontId="6" fillId="0" borderId="146" xfId="3" applyNumberFormat="1" applyFont="1" applyFill="1" applyBorder="1" applyAlignment="1">
      <alignment vertical="center"/>
    </xf>
    <xf numFmtId="192" fontId="6" fillId="0" borderId="105" xfId="3" applyNumberFormat="1" applyFont="1" applyFill="1" applyBorder="1" applyAlignment="1">
      <alignment vertical="center"/>
    </xf>
    <xf numFmtId="192" fontId="6" fillId="0" borderId="160" xfId="3" applyNumberFormat="1" applyFont="1" applyFill="1" applyBorder="1" applyAlignment="1">
      <alignment vertical="center"/>
    </xf>
    <xf numFmtId="0" fontId="6" fillId="0" borderId="4" xfId="3" applyFont="1" applyFill="1" applyBorder="1" applyAlignment="1">
      <alignment vertical="center"/>
    </xf>
    <xf numFmtId="0" fontId="6" fillId="0" borderId="7" xfId="3" applyFont="1" applyFill="1" applyBorder="1" applyAlignment="1">
      <alignment vertical="center"/>
    </xf>
    <xf numFmtId="0" fontId="23" fillId="0" borderId="7" xfId="3" applyFont="1" applyFill="1" applyBorder="1" applyAlignment="1">
      <alignment vertical="center"/>
    </xf>
    <xf numFmtId="49" fontId="6" fillId="0" borderId="7" xfId="3" applyNumberFormat="1" applyFont="1" applyFill="1" applyBorder="1" applyAlignment="1">
      <alignment vertical="center"/>
    </xf>
    <xf numFmtId="0" fontId="6" fillId="0" borderId="7" xfId="3" applyNumberFormat="1" applyFont="1" applyFill="1" applyBorder="1" applyAlignment="1">
      <alignment vertical="center"/>
    </xf>
    <xf numFmtId="0" fontId="4" fillId="0" borderId="14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7" xfId="0" applyFont="1" applyBorder="1" applyAlignment="1">
      <alignment horizontal="center" vertical="center"/>
    </xf>
    <xf numFmtId="0" fontId="4" fillId="0" borderId="97" xfId="0" applyFont="1" applyBorder="1" applyAlignment="1">
      <alignment horizontal="right"/>
    </xf>
    <xf numFmtId="0" fontId="4" fillId="0" borderId="9" xfId="0" applyFont="1" applyBorder="1" applyAlignment="1"/>
    <xf numFmtId="0" fontId="4" fillId="0" borderId="27" xfId="0" applyFont="1" applyBorder="1" applyAlignment="1">
      <alignment horizontal="left" vertical="center"/>
    </xf>
    <xf numFmtId="0" fontId="6" fillId="0" borderId="106" xfId="0" applyFont="1" applyBorder="1" applyAlignment="1">
      <alignment horizontal="left" vertical="center"/>
    </xf>
    <xf numFmtId="0" fontId="6" fillId="0" borderId="106" xfId="0" applyFont="1" applyBorder="1" applyAlignment="1">
      <alignment vertical="center"/>
    </xf>
    <xf numFmtId="0" fontId="6" fillId="0" borderId="27" xfId="0" applyFont="1" applyBorder="1" applyAlignment="1">
      <alignment horizontal="left" vertical="center"/>
    </xf>
    <xf numFmtId="0" fontId="4" fillId="0" borderId="97" xfId="0" applyFont="1" applyBorder="1" applyAlignment="1">
      <alignment horizontal="right" vertical="center"/>
    </xf>
    <xf numFmtId="0" fontId="4" fillId="0" borderId="9" xfId="0" applyFont="1" applyBorder="1" applyAlignment="1">
      <alignment vertical="center"/>
    </xf>
    <xf numFmtId="0" fontId="4" fillId="0" borderId="100" xfId="0" applyFont="1" applyBorder="1" applyAlignment="1">
      <alignment horizontal="right" vertical="center"/>
    </xf>
    <xf numFmtId="0" fontId="4" fillId="0" borderId="161" xfId="0" applyFont="1" applyBorder="1" applyAlignment="1">
      <alignment vertical="center"/>
    </xf>
    <xf numFmtId="0" fontId="6" fillId="0" borderId="101" xfId="0" applyFont="1" applyBorder="1" applyAlignment="1">
      <alignment horizontal="center" vertical="center"/>
    </xf>
    <xf numFmtId="0" fontId="6" fillId="0" borderId="101" xfId="0" applyFont="1" applyBorder="1" applyAlignment="1">
      <alignment horizontal="left" vertical="center"/>
    </xf>
    <xf numFmtId="0" fontId="6" fillId="0" borderId="154" xfId="0" applyFont="1" applyBorder="1" applyAlignment="1">
      <alignment horizontal="left" vertical="center"/>
    </xf>
    <xf numFmtId="0" fontId="4" fillId="0" borderId="58" xfId="0" applyFont="1" applyBorder="1" applyAlignment="1">
      <alignment horizontal="right" vertical="center"/>
    </xf>
    <xf numFmtId="0" fontId="4" fillId="0" borderId="92" xfId="0" applyFont="1" applyBorder="1" applyAlignment="1">
      <alignment horizontal="right" vertical="center"/>
    </xf>
    <xf numFmtId="0" fontId="6" fillId="0" borderId="93" xfId="0" applyFont="1" applyBorder="1" applyAlignment="1">
      <alignment horizontal="center" vertical="center"/>
    </xf>
    <xf numFmtId="0" fontId="6" fillId="0" borderId="96" xfId="0" applyFont="1" applyBorder="1" applyAlignment="1">
      <alignment horizontal="left" vertical="center"/>
    </xf>
    <xf numFmtId="0" fontId="6" fillId="0" borderId="106" xfId="0" applyFont="1" applyBorder="1" applyAlignment="1">
      <alignment horizontal="left" vertical="center" wrapText="1"/>
    </xf>
    <xf numFmtId="0" fontId="4" fillId="0" borderId="9" xfId="0" applyFont="1" applyBorder="1" applyAlignment="1">
      <alignment horizontal="right" vertical="center"/>
    </xf>
    <xf numFmtId="0" fontId="4" fillId="0" borderId="27" xfId="0" applyFont="1" applyBorder="1" applyAlignment="1">
      <alignment vertical="center"/>
    </xf>
    <xf numFmtId="0" fontId="4" fillId="0" borderId="27" xfId="0" applyFont="1" applyBorder="1" applyAlignment="1">
      <alignment horizontal="right" vertical="center"/>
    </xf>
    <xf numFmtId="0" fontId="4" fillId="0" borderId="162" xfId="0" applyFont="1" applyBorder="1" applyAlignment="1">
      <alignment horizontal="right" vertical="center"/>
    </xf>
    <xf numFmtId="0" fontId="4" fillId="0" borderId="21" xfId="0" applyFont="1" applyBorder="1" applyAlignment="1">
      <alignment vertical="center"/>
    </xf>
    <xf numFmtId="0" fontId="4" fillId="0" borderId="28" xfId="0" applyFont="1" applyBorder="1" applyAlignment="1">
      <alignment vertical="center"/>
    </xf>
    <xf numFmtId="0" fontId="4" fillId="0" borderId="150" xfId="0" applyFont="1" applyBorder="1" applyAlignment="1">
      <alignment horizontal="right" vertical="center"/>
    </xf>
    <xf numFmtId="0" fontId="4" fillId="0" borderId="79" xfId="0" applyFont="1" applyBorder="1" applyAlignment="1">
      <alignment vertical="center"/>
    </xf>
    <xf numFmtId="0" fontId="6" fillId="0" borderId="79" xfId="0" applyFont="1" applyBorder="1" applyAlignment="1">
      <alignment horizontal="left" vertical="center"/>
    </xf>
    <xf numFmtId="0" fontId="4" fillId="0" borderId="79" xfId="0" applyFont="1" applyBorder="1" applyAlignment="1">
      <alignment horizontal="right" vertical="center"/>
    </xf>
    <xf numFmtId="0" fontId="6" fillId="0" borderId="163" xfId="0" applyFont="1" applyBorder="1" applyAlignment="1">
      <alignment horizontal="left" vertical="center"/>
    </xf>
    <xf numFmtId="0" fontId="6" fillId="0" borderId="164" xfId="0" applyFont="1" applyBorder="1" applyAlignment="1">
      <alignment horizontal="left" vertical="center"/>
    </xf>
    <xf numFmtId="0" fontId="4" fillId="0" borderId="143" xfId="0" applyFont="1" applyBorder="1" applyAlignment="1">
      <alignment horizontal="right" vertical="center"/>
    </xf>
    <xf numFmtId="0" fontId="4" fillId="0" borderId="6" xfId="0" applyFont="1" applyBorder="1" applyAlignment="1">
      <alignment vertical="center"/>
    </xf>
    <xf numFmtId="0" fontId="6" fillId="0" borderId="25" xfId="0" applyFont="1" applyBorder="1" applyAlignment="1">
      <alignment horizontal="left" vertical="center" wrapText="1"/>
    </xf>
    <xf numFmtId="38" fontId="4" fillId="0" borderId="25" xfId="2" applyFont="1" applyBorder="1" applyAlignment="1">
      <alignment horizontal="left" vertical="center"/>
    </xf>
    <xf numFmtId="0" fontId="4" fillId="0" borderId="14" xfId="0" applyFont="1" applyBorder="1" applyAlignment="1">
      <alignment horizontal="left" vertical="center"/>
    </xf>
    <xf numFmtId="1" fontId="4" fillId="0" borderId="14" xfId="0" applyNumberFormat="1" applyFont="1" applyBorder="1" applyAlignment="1">
      <alignment horizontal="left" vertical="center"/>
    </xf>
    <xf numFmtId="9" fontId="4" fillId="0" borderId="14" xfId="1" applyFont="1" applyBorder="1" applyAlignment="1">
      <alignment horizontal="left" vertical="center"/>
    </xf>
    <xf numFmtId="38" fontId="4" fillId="0" borderId="14" xfId="2" applyFont="1" applyBorder="1" applyAlignment="1">
      <alignment horizontal="left" vertical="center"/>
    </xf>
    <xf numFmtId="0" fontId="25" fillId="0" borderId="107" xfId="0" applyFont="1" applyBorder="1" applyAlignment="1">
      <alignment horizontal="left" vertical="center" wrapText="1"/>
    </xf>
    <xf numFmtId="0" fontId="6" fillId="0" borderId="27" xfId="0" applyFont="1" applyBorder="1" applyAlignment="1">
      <alignment horizontal="left" vertical="center" wrapText="1"/>
    </xf>
    <xf numFmtId="0" fontId="4" fillId="0" borderId="17" xfId="0" applyFont="1" applyBorder="1" applyAlignment="1">
      <alignment horizontal="left" vertical="center"/>
    </xf>
    <xf numFmtId="0" fontId="25" fillId="0" borderId="106" xfId="0" applyFont="1" applyBorder="1" applyAlignment="1">
      <alignment horizontal="left" vertical="center" wrapText="1"/>
    </xf>
    <xf numFmtId="38" fontId="4" fillId="0" borderId="27" xfId="2" applyFont="1" applyBorder="1" applyAlignment="1">
      <alignment horizontal="left" vertical="center"/>
    </xf>
    <xf numFmtId="1" fontId="4" fillId="0" borderId="17" xfId="0" applyNumberFormat="1" applyFont="1" applyBorder="1" applyAlignment="1">
      <alignment horizontal="left" vertical="center"/>
    </xf>
    <xf numFmtId="9" fontId="4" fillId="0" borderId="17" xfId="1" applyFont="1" applyBorder="1" applyAlignment="1">
      <alignment horizontal="left" vertical="center"/>
    </xf>
    <xf numFmtId="38" fontId="4" fillId="0" borderId="17" xfId="2" applyFont="1" applyBorder="1" applyAlignment="1">
      <alignment horizontal="left" vertical="center"/>
    </xf>
    <xf numFmtId="0" fontId="6" fillId="0" borderId="17" xfId="0" applyFont="1" applyBorder="1" applyAlignment="1">
      <alignment horizontal="left" vertical="center"/>
    </xf>
    <xf numFmtId="0" fontId="4" fillId="0" borderId="9" xfId="0" applyFont="1" applyBorder="1" applyAlignment="1">
      <alignment vertical="center" wrapText="1"/>
    </xf>
    <xf numFmtId="0" fontId="4" fillId="0" borderId="9" xfId="0" applyFont="1" applyBorder="1" applyAlignment="1">
      <alignment horizontal="left" vertical="center"/>
    </xf>
    <xf numFmtId="0" fontId="4" fillId="0" borderId="17" xfId="0" applyFont="1" applyBorder="1" applyAlignment="1">
      <alignment vertical="center"/>
    </xf>
    <xf numFmtId="0" fontId="4" fillId="0" borderId="17" xfId="0" applyFont="1" applyBorder="1" applyAlignment="1">
      <alignment horizontal="right" vertical="center"/>
    </xf>
    <xf numFmtId="0" fontId="4" fillId="0" borderId="20" xfId="0" applyFont="1" applyBorder="1" applyAlignment="1">
      <alignment vertical="center"/>
    </xf>
    <xf numFmtId="0" fontId="25" fillId="0" borderId="108" xfId="0" applyFont="1" applyBorder="1" applyAlignment="1">
      <alignment horizontal="left" vertical="center" wrapText="1"/>
    </xf>
    <xf numFmtId="0" fontId="4" fillId="0" borderId="97" xfId="0" applyFont="1" applyBorder="1" applyAlignment="1">
      <alignment horizontal="right" vertical="top"/>
    </xf>
    <xf numFmtId="0" fontId="4" fillId="0" borderId="9" xfId="0" applyFont="1" applyBorder="1" applyAlignment="1">
      <alignment vertical="top" wrapText="1"/>
    </xf>
    <xf numFmtId="0" fontId="6" fillId="0" borderId="25" xfId="0" applyFont="1" applyBorder="1" applyAlignment="1">
      <alignment horizontal="left" vertical="center"/>
    </xf>
    <xf numFmtId="9" fontId="4" fillId="0" borderId="14" xfId="1" applyFont="1" applyBorder="1" applyAlignment="1">
      <alignment horizontal="center" vertical="center"/>
    </xf>
    <xf numFmtId="9" fontId="4" fillId="0" borderId="17" xfId="1" applyFont="1" applyBorder="1" applyAlignment="1">
      <alignment horizontal="center" vertical="center"/>
    </xf>
    <xf numFmtId="0" fontId="6" fillId="0" borderId="28" xfId="0" applyFont="1" applyBorder="1" applyAlignment="1">
      <alignment horizontal="left" vertical="center"/>
    </xf>
    <xf numFmtId="0" fontId="6" fillId="0" borderId="20" xfId="0" applyFont="1" applyBorder="1" applyAlignment="1">
      <alignment horizontal="left" vertical="center"/>
    </xf>
    <xf numFmtId="0" fontId="4" fillId="0" borderId="14" xfId="0" applyFont="1" applyBorder="1" applyAlignment="1">
      <alignment horizontal="center" vertical="center"/>
    </xf>
    <xf numFmtId="0" fontId="6" fillId="0" borderId="107" xfId="0" applyFont="1" applyBorder="1" applyAlignment="1">
      <alignment horizontal="left" vertical="center" wrapText="1"/>
    </xf>
    <xf numFmtId="0" fontId="6" fillId="0" borderId="9" xfId="0" applyFont="1" applyBorder="1" applyAlignment="1">
      <alignment horizontal="left" vertical="center"/>
    </xf>
    <xf numFmtId="0" fontId="6" fillId="0" borderId="14" xfId="0" applyFont="1" applyBorder="1" applyAlignment="1">
      <alignment horizontal="lef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02" xfId="0" applyFont="1" applyBorder="1" applyAlignment="1">
      <alignment horizontal="left" vertical="center"/>
    </xf>
    <xf numFmtId="0" fontId="6" fillId="0" borderId="102" xfId="0" applyFont="1" applyBorder="1" applyAlignment="1">
      <alignment horizontal="center" vertical="center"/>
    </xf>
    <xf numFmtId="0" fontId="25" fillId="0" borderId="154" xfId="0" applyFont="1" applyBorder="1" applyAlignment="1">
      <alignment horizontal="left"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165" xfId="0" applyFont="1" applyBorder="1" applyAlignment="1">
      <alignment horizontal="left" vertical="center"/>
    </xf>
    <xf numFmtId="0" fontId="4" fillId="0" borderId="166" xfId="0" applyFont="1" applyBorder="1" applyAlignment="1">
      <alignment horizontal="left" vertical="center"/>
    </xf>
    <xf numFmtId="0" fontId="4" fillId="0" borderId="107" xfId="0" applyFont="1" applyBorder="1" applyAlignment="1">
      <alignment horizontal="left" vertical="center" wrapText="1"/>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167" xfId="0" applyFont="1" applyBorder="1" applyAlignment="1">
      <alignment horizontal="left" vertical="center"/>
    </xf>
    <xf numFmtId="0" fontId="4" fillId="0" borderId="168" xfId="0" applyFont="1" applyBorder="1" applyAlignment="1">
      <alignment horizontal="left" vertical="center"/>
    </xf>
    <xf numFmtId="0" fontId="4" fillId="0" borderId="106" xfId="0" applyFont="1" applyBorder="1" applyAlignment="1">
      <alignment horizontal="left" vertical="center" wrapText="1"/>
    </xf>
    <xf numFmtId="0" fontId="4" fillId="0" borderId="102" xfId="0" applyFont="1" applyBorder="1" applyAlignment="1">
      <alignment vertical="center"/>
    </xf>
    <xf numFmtId="0" fontId="4" fillId="0" borderId="160" xfId="0" applyFont="1" applyBorder="1" applyAlignment="1">
      <alignment horizontal="center" vertical="center"/>
    </xf>
    <xf numFmtId="0" fontId="4" fillId="0" borderId="160" xfId="0" applyFont="1" applyBorder="1" applyAlignment="1">
      <alignment horizontal="left" vertical="center"/>
    </xf>
    <xf numFmtId="0" fontId="4" fillId="0" borderId="161" xfId="0" applyFont="1" applyBorder="1" applyAlignment="1">
      <alignment horizontal="left" vertical="center"/>
    </xf>
    <xf numFmtId="0" fontId="4" fillId="0" borderId="169" xfId="0" applyFont="1" applyBorder="1" applyAlignment="1">
      <alignment horizontal="left" vertical="center"/>
    </xf>
    <xf numFmtId="0" fontId="4" fillId="0" borderId="170" xfId="0" applyFont="1" applyBorder="1" applyAlignment="1">
      <alignment horizontal="left" vertical="center"/>
    </xf>
    <xf numFmtId="0" fontId="4" fillId="0" borderId="102" xfId="0" applyFont="1" applyBorder="1" applyAlignment="1">
      <alignment horizontal="left" vertical="center"/>
    </xf>
    <xf numFmtId="0" fontId="4" fillId="0" borderId="154" xfId="0" applyFont="1" applyBorder="1" applyAlignment="1">
      <alignment horizontal="left"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61" xfId="0" applyFont="1" applyBorder="1" applyAlignment="1">
      <alignment horizontal="center" vertical="center"/>
    </xf>
    <xf numFmtId="1" fontId="4" fillId="0" borderId="5" xfId="0" applyNumberFormat="1" applyFont="1" applyBorder="1" applyAlignment="1">
      <alignment horizontal="left" vertical="center"/>
    </xf>
    <xf numFmtId="9" fontId="4" fillId="0" borderId="5" xfId="1" applyFont="1" applyBorder="1" applyAlignment="1">
      <alignment horizontal="left" vertical="center"/>
    </xf>
    <xf numFmtId="38" fontId="4" fillId="0" borderId="5" xfId="2" applyFont="1" applyBorder="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5" xfId="0" applyFont="1" applyBorder="1" applyAlignment="1">
      <alignment horizontal="left" vertical="center"/>
    </xf>
    <xf numFmtId="1" fontId="4" fillId="0" borderId="8" xfId="0" applyNumberFormat="1" applyFont="1" applyBorder="1" applyAlignment="1">
      <alignment horizontal="left" vertical="center"/>
    </xf>
    <xf numFmtId="9" fontId="4" fillId="0" borderId="8" xfId="1" applyFont="1" applyBorder="1" applyAlignment="1">
      <alignment horizontal="left" vertical="center"/>
    </xf>
    <xf numFmtId="38" fontId="4" fillId="0" borderId="8" xfId="2" applyFont="1" applyBorder="1" applyAlignment="1">
      <alignment horizontal="left" vertical="center"/>
    </xf>
    <xf numFmtId="0" fontId="6" fillId="0" borderId="21" xfId="0" applyFont="1" applyBorder="1" applyAlignment="1">
      <alignment horizontal="left" vertical="center"/>
    </xf>
    <xf numFmtId="0" fontId="17" fillId="0" borderId="74" xfId="0" applyFont="1" applyBorder="1" applyAlignment="1">
      <alignment vertical="center"/>
    </xf>
    <xf numFmtId="0" fontId="17" fillId="0" borderId="66" xfId="0" applyFont="1" applyBorder="1" applyAlignment="1">
      <alignment vertical="center"/>
    </xf>
    <xf numFmtId="0" fontId="6" fillId="0" borderId="66" xfId="0" applyFont="1" applyBorder="1" applyAlignment="1">
      <alignment vertical="center"/>
    </xf>
    <xf numFmtId="0" fontId="17" fillId="0" borderId="94" xfId="0" applyFont="1" applyBorder="1" applyAlignment="1">
      <alignment vertical="center"/>
    </xf>
    <xf numFmtId="0" fontId="17" fillId="0" borderId="6" xfId="0" applyFont="1" applyBorder="1" applyAlignment="1">
      <alignment vertical="center" wrapText="1"/>
    </xf>
    <xf numFmtId="0" fontId="5" fillId="0" borderId="14" xfId="0" applyFont="1" applyBorder="1" applyAlignment="1">
      <alignment vertical="top"/>
    </xf>
    <xf numFmtId="0" fontId="5" fillId="0" borderId="5" xfId="0" applyFont="1" applyBorder="1" applyAlignment="1">
      <alignment horizontal="left" vertical="center"/>
    </xf>
    <xf numFmtId="0" fontId="5" fillId="0" borderId="6" xfId="0" applyFont="1" applyBorder="1" applyAlignment="1">
      <alignment horizontal="left" vertical="center"/>
    </xf>
    <xf numFmtId="0" fontId="17" fillId="0" borderId="9" xfId="0" applyFont="1" applyBorder="1" applyAlignment="1">
      <alignment vertical="center" wrapText="1"/>
    </xf>
    <xf numFmtId="0" fontId="5" fillId="0" borderId="17" xfId="0" applyFont="1" applyBorder="1" applyAlignment="1">
      <alignment vertical="top"/>
    </xf>
    <xf numFmtId="0" fontId="17" fillId="0" borderId="21" xfId="0" applyFont="1" applyBorder="1" applyAlignment="1">
      <alignment vertical="center" wrapText="1"/>
    </xf>
    <xf numFmtId="0" fontId="5" fillId="0" borderId="20" xfId="0" applyFont="1" applyBorder="1" applyAlignment="1">
      <alignment vertical="top"/>
    </xf>
    <xf numFmtId="0" fontId="5" fillId="0" borderId="9" xfId="0" applyFont="1" applyBorder="1" applyAlignment="1">
      <alignment horizontal="left" vertical="center"/>
    </xf>
    <xf numFmtId="0" fontId="5" fillId="0" borderId="21" xfId="0" applyFont="1" applyBorder="1" applyAlignment="1">
      <alignment horizontal="left" vertical="center"/>
    </xf>
    <xf numFmtId="0" fontId="4" fillId="0" borderId="56" xfId="0" applyFont="1" applyBorder="1" applyAlignment="1">
      <alignment horizontal="right" vertical="center"/>
    </xf>
    <xf numFmtId="0" fontId="17" fillId="0" borderId="1" xfId="0" applyFont="1" applyBorder="1" applyAlignment="1">
      <alignment vertical="center"/>
    </xf>
    <xf numFmtId="0" fontId="6" fillId="0" borderId="44" xfId="0" applyFont="1" applyBorder="1" applyAlignment="1">
      <alignment horizontal="left" vertical="center"/>
    </xf>
    <xf numFmtId="0" fontId="6" fillId="0" borderId="44" xfId="0" applyFont="1" applyBorder="1" applyAlignment="1">
      <alignment horizontal="center" vertical="center"/>
    </xf>
    <xf numFmtId="0" fontId="6" fillId="0" borderId="44" xfId="0" applyFont="1" applyBorder="1" applyAlignment="1">
      <alignment horizontal="right" vertical="center"/>
    </xf>
    <xf numFmtId="0" fontId="6" fillId="0" borderId="117" xfId="0" applyFont="1" applyBorder="1" applyAlignment="1">
      <alignment horizontal="left" vertical="center"/>
    </xf>
    <xf numFmtId="0" fontId="6" fillId="0" borderId="57" xfId="0" applyFont="1" applyBorder="1" applyAlignment="1">
      <alignment horizontal="left" vertical="center"/>
    </xf>
    <xf numFmtId="0" fontId="6" fillId="0" borderId="57" xfId="0" applyFont="1" applyBorder="1" applyAlignment="1">
      <alignment horizontal="left" vertical="center" wrapText="1"/>
    </xf>
    <xf numFmtId="0" fontId="6" fillId="0" borderId="42" xfId="0" applyFont="1" applyBorder="1" applyAlignment="1">
      <alignment horizontal="right" vertical="center"/>
    </xf>
    <xf numFmtId="0" fontId="6" fillId="0" borderId="95" xfId="0" applyFont="1" applyBorder="1" applyAlignment="1">
      <alignment horizontal="left" vertical="center"/>
    </xf>
    <xf numFmtId="0" fontId="4" fillId="0" borderId="164" xfId="0" applyFont="1" applyBorder="1" applyAlignment="1">
      <alignment horizontal="left" vertical="center"/>
    </xf>
    <xf numFmtId="0" fontId="1" fillId="0" borderId="51" xfId="0" applyFont="1" applyBorder="1" applyAlignment="1">
      <alignment horizontal="center" vertical="top" wrapText="1"/>
    </xf>
    <xf numFmtId="0" fontId="1" fillId="0" borderId="41" xfId="0" applyFont="1" applyBorder="1" applyAlignment="1">
      <alignment horizontal="center" vertical="top" wrapText="1"/>
    </xf>
    <xf numFmtId="0" fontId="1" fillId="0" borderId="32" xfId="0" applyFont="1" applyBorder="1" applyAlignment="1">
      <alignment horizontal="center" vertical="top" wrapText="1"/>
    </xf>
    <xf numFmtId="0" fontId="1" fillId="0" borderId="38" xfId="0" applyFont="1" applyBorder="1" applyAlignment="1">
      <alignment horizontal="center" vertical="top" wrapText="1"/>
    </xf>
    <xf numFmtId="0" fontId="1" fillId="0" borderId="64" xfId="0" applyFont="1" applyBorder="1" applyAlignment="1">
      <alignment horizontal="center" vertical="top" wrapText="1"/>
    </xf>
    <xf numFmtId="0" fontId="1" fillId="0" borderId="0" xfId="0" applyFont="1" applyAlignment="1">
      <alignment horizontal="center" vertical="top" wrapText="1"/>
    </xf>
    <xf numFmtId="0" fontId="6"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17" fillId="0" borderId="9" xfId="3" applyFont="1" applyFill="1" applyBorder="1" applyAlignment="1">
      <alignment horizontal="center" vertical="center"/>
    </xf>
    <xf numFmtId="0" fontId="6" fillId="0" borderId="22" xfId="3" applyFont="1" applyFill="1" applyBorder="1" applyAlignment="1">
      <alignment horizontal="center" vertical="center"/>
    </xf>
    <xf numFmtId="0" fontId="6" fillId="0" borderId="126" xfId="3" applyFont="1" applyFill="1" applyBorder="1" applyAlignment="1">
      <alignment horizontal="center" vertical="center"/>
    </xf>
    <xf numFmtId="0" fontId="6" fillId="0" borderId="21" xfId="3" applyFont="1" applyFill="1" applyBorder="1" applyAlignment="1">
      <alignment horizontal="center" vertical="center"/>
    </xf>
    <xf numFmtId="0" fontId="6" fillId="0" borderId="112" xfId="0" applyFont="1" applyBorder="1" applyAlignment="1">
      <alignment horizontal="center" vertical="center" wrapText="1"/>
    </xf>
    <xf numFmtId="0" fontId="17" fillId="0" borderId="61" xfId="0" applyFont="1" applyBorder="1" applyAlignment="1">
      <alignment horizontal="center" vertical="center"/>
    </xf>
    <xf numFmtId="0" fontId="11" fillId="0" borderId="79" xfId="0" applyFont="1" applyBorder="1" applyAlignment="1">
      <alignment wrapText="1"/>
    </xf>
    <xf numFmtId="0" fontId="11" fillId="0" borderId="80" xfId="0" applyFont="1" applyBorder="1" applyAlignment="1">
      <alignment wrapText="1"/>
    </xf>
    <xf numFmtId="0" fontId="11" fillId="0" borderId="68" xfId="0" applyFont="1" applyFill="1" applyBorder="1" applyAlignment="1"/>
    <xf numFmtId="196" fontId="11" fillId="0" borderId="85" xfId="1" applyNumberFormat="1" applyFont="1" applyBorder="1" applyAlignment="1">
      <alignment horizontal="center" vertical="center"/>
    </xf>
    <xf numFmtId="0" fontId="11" fillId="0" borderId="56" xfId="3" applyFont="1" applyFill="1" applyBorder="1" applyAlignment="1">
      <alignment vertical="center" wrapText="1"/>
    </xf>
    <xf numFmtId="196" fontId="15" fillId="0" borderId="90" xfId="1" applyNumberFormat="1" applyFont="1" applyBorder="1" applyAlignment="1">
      <alignment horizontal="center" vertical="center"/>
    </xf>
    <xf numFmtId="196" fontId="11" fillId="0" borderId="85" xfId="1" applyNumberFormat="1" applyFont="1" applyBorder="1" applyAlignment="1">
      <alignment horizontal="left" vertical="center"/>
    </xf>
    <xf numFmtId="0" fontId="11" fillId="0" borderId="56" xfId="0" applyFont="1" applyBorder="1" applyAlignment="1">
      <alignment vertical="center"/>
    </xf>
    <xf numFmtId="196" fontId="15" fillId="0" borderId="107" xfId="1" applyNumberFormat="1" applyFont="1" applyBorder="1" applyAlignment="1">
      <alignment horizontal="center" vertical="center"/>
    </xf>
    <xf numFmtId="196" fontId="15" fillId="0" borderId="106" xfId="1" applyNumberFormat="1" applyFont="1" applyBorder="1" applyAlignment="1">
      <alignment horizontal="center" vertical="center"/>
    </xf>
    <xf numFmtId="196" fontId="15" fillId="0" borderId="108" xfId="1" applyNumberFormat="1" applyFont="1" applyBorder="1" applyAlignment="1">
      <alignment horizontal="center" vertical="center"/>
    </xf>
    <xf numFmtId="196" fontId="15" fillId="0" borderId="85" xfId="1" applyNumberFormat="1" applyFont="1" applyBorder="1" applyAlignment="1">
      <alignment horizontal="center" vertical="center"/>
    </xf>
    <xf numFmtId="0" fontId="11" fillId="0" borderId="51" xfId="0" applyFont="1" applyBorder="1" applyAlignment="1">
      <alignment vertical="center"/>
    </xf>
    <xf numFmtId="0" fontId="11" fillId="0" borderId="56" xfId="0" applyFont="1" applyBorder="1"/>
    <xf numFmtId="0" fontId="11" fillId="0" borderId="58" xfId="0" applyFont="1" applyBorder="1"/>
    <xf numFmtId="0" fontId="6" fillId="0" borderId="78" xfId="0" applyFont="1" applyBorder="1" applyAlignment="1">
      <alignment horizontal="left" vertical="center"/>
    </xf>
    <xf numFmtId="0" fontId="6" fillId="0" borderId="76" xfId="0" applyFont="1" applyBorder="1" applyAlignment="1">
      <alignment horizontal="left" vertical="center"/>
    </xf>
    <xf numFmtId="0" fontId="4" fillId="0" borderId="147" xfId="0" applyFont="1" applyBorder="1" applyAlignment="1">
      <alignment horizontal="right" vertical="center"/>
    </xf>
    <xf numFmtId="0" fontId="4" fillId="0" borderId="171" xfId="0" applyFont="1" applyBorder="1" applyAlignment="1">
      <alignment vertical="center"/>
    </xf>
    <xf numFmtId="0" fontId="6" fillId="0" borderId="40" xfId="0" applyFont="1" applyBorder="1" applyAlignment="1">
      <alignment horizontal="left" vertical="center"/>
    </xf>
    <xf numFmtId="0" fontId="6" fillId="0" borderId="40" xfId="0" applyFont="1" applyBorder="1" applyAlignment="1">
      <alignment horizontal="center" vertical="center"/>
    </xf>
    <xf numFmtId="0" fontId="4" fillId="0" borderId="40" xfId="0" applyFont="1" applyBorder="1" applyAlignment="1">
      <alignment horizontal="left" vertical="center"/>
    </xf>
    <xf numFmtId="0" fontId="6" fillId="0" borderId="115" xfId="0" applyFont="1" applyBorder="1" applyAlignment="1">
      <alignment horizontal="left" vertical="center"/>
    </xf>
    <xf numFmtId="0" fontId="6" fillId="0" borderId="92" xfId="0" applyFont="1" applyBorder="1" applyAlignment="1">
      <alignment horizontal="right" vertical="top"/>
    </xf>
    <xf numFmtId="0" fontId="6" fillId="0" borderId="109" xfId="0" applyFont="1" applyBorder="1" applyAlignment="1">
      <alignment horizontal="right" vertical="center"/>
    </xf>
    <xf numFmtId="0" fontId="4" fillId="0" borderId="50" xfId="0" applyFont="1" applyBorder="1" applyAlignment="1">
      <alignment horizontal="left" vertical="center" indent="2"/>
    </xf>
    <xf numFmtId="0" fontId="4" fillId="0" borderId="76" xfId="0" applyFont="1" applyBorder="1" applyAlignment="1">
      <alignment horizontal="left" vertical="center" indent="3"/>
    </xf>
    <xf numFmtId="0" fontId="4" fillId="0" borderId="76" xfId="0" applyFont="1" applyBorder="1" applyAlignment="1">
      <alignment horizontal="right" vertical="top"/>
    </xf>
    <xf numFmtId="0" fontId="6" fillId="0" borderId="76" xfId="0" applyFont="1" applyBorder="1" applyAlignment="1">
      <alignment horizontal="left" vertical="top"/>
    </xf>
    <xf numFmtId="0" fontId="6" fillId="0" borderId="76" xfId="0" applyFont="1" applyBorder="1" applyAlignment="1">
      <alignment horizontal="center" vertical="top"/>
    </xf>
    <xf numFmtId="0" fontId="6" fillId="0" borderId="76" xfId="0" applyFont="1" applyBorder="1" applyAlignment="1">
      <alignment horizontal="right" vertical="top"/>
    </xf>
    <xf numFmtId="0" fontId="6" fillId="0" borderId="76" xfId="0" applyFont="1" applyBorder="1" applyAlignment="1">
      <alignment horizontal="right" vertical="center"/>
    </xf>
    <xf numFmtId="0" fontId="6" fillId="0" borderId="78" xfId="0" applyFont="1" applyBorder="1" applyAlignment="1">
      <alignment horizontal="right" vertical="top"/>
    </xf>
    <xf numFmtId="0" fontId="6" fillId="0" borderId="172" xfId="0" applyFont="1" applyBorder="1" applyAlignment="1">
      <alignment horizontal="left" vertical="top"/>
    </xf>
    <xf numFmtId="0" fontId="6" fillId="0" borderId="77" xfId="0" applyFont="1" applyBorder="1" applyAlignment="1">
      <alignment horizontal="right" vertical="top"/>
    </xf>
    <xf numFmtId="0" fontId="6" fillId="0" borderId="0" xfId="0" applyFont="1" applyAlignment="1">
      <alignment horizontal="right" vertical="top"/>
    </xf>
    <xf numFmtId="0" fontId="4" fillId="0" borderId="173" xfId="0" applyFont="1" applyBorder="1" applyAlignment="1">
      <alignment horizontal="right" vertical="center"/>
    </xf>
    <xf numFmtId="0" fontId="4" fillId="0" borderId="72" xfId="0" applyFont="1" applyBorder="1" applyAlignment="1">
      <alignment horizontal="center" vertical="center"/>
    </xf>
    <xf numFmtId="0" fontId="6" fillId="0" borderId="36" xfId="0" applyFont="1" applyBorder="1" applyAlignment="1">
      <alignment horizontal="left" vertical="center"/>
    </xf>
    <xf numFmtId="0" fontId="6" fillId="0" borderId="36" xfId="0" applyFont="1" applyBorder="1" applyAlignment="1">
      <alignment horizontal="center" vertical="center"/>
    </xf>
    <xf numFmtId="0" fontId="6" fillId="0" borderId="35" xfId="0" applyFont="1" applyBorder="1" applyAlignment="1">
      <alignment horizontal="left" vertical="center"/>
    </xf>
    <xf numFmtId="0" fontId="25" fillId="0" borderId="174" xfId="0" applyFont="1" applyBorder="1" applyAlignment="1">
      <alignment horizontal="left" vertical="center" wrapText="1"/>
    </xf>
    <xf numFmtId="0" fontId="6" fillId="0" borderId="174" xfId="0" applyFont="1" applyBorder="1" applyAlignment="1">
      <alignment horizontal="left" vertical="center" wrapText="1"/>
    </xf>
    <xf numFmtId="0" fontId="4" fillId="0" borderId="89" xfId="0" applyFont="1" applyBorder="1" applyAlignment="1">
      <alignment horizontal="left" vertical="center"/>
    </xf>
    <xf numFmtId="0" fontId="6" fillId="0" borderId="65" xfId="0" applyFont="1" applyBorder="1" applyAlignment="1">
      <alignment horizontal="right" vertical="top"/>
    </xf>
    <xf numFmtId="0" fontId="6" fillId="0" borderId="134" xfId="0" applyFont="1" applyBorder="1" applyAlignment="1">
      <alignment horizontal="right" vertical="top"/>
    </xf>
    <xf numFmtId="0" fontId="17" fillId="0" borderId="175" xfId="3" applyFont="1" applyFill="1" applyBorder="1" applyAlignment="1">
      <alignment horizontal="center" vertical="center"/>
    </xf>
    <xf numFmtId="0" fontId="17" fillId="0" borderId="31" xfId="3" applyFont="1" applyFill="1" applyBorder="1" applyAlignment="1">
      <alignment horizontal="center" vertical="center"/>
    </xf>
    <xf numFmtId="0" fontId="17" fillId="0" borderId="69" xfId="3" applyFont="1" applyFill="1" applyBorder="1" applyAlignment="1">
      <alignment horizontal="center" vertical="center"/>
    </xf>
    <xf numFmtId="183" fontId="6" fillId="0" borderId="9" xfId="3" applyNumberFormat="1" applyFont="1" applyFill="1" applyBorder="1" applyAlignment="1">
      <alignment horizontal="center" vertical="center"/>
    </xf>
    <xf numFmtId="183" fontId="6" fillId="0" borderId="138" xfId="3" quotePrefix="1" applyNumberFormat="1" applyFont="1" applyFill="1" applyBorder="1" applyAlignment="1">
      <alignment horizontal="center" vertical="center"/>
    </xf>
    <xf numFmtId="183" fontId="6" fillId="0" borderId="148" xfId="3" quotePrefix="1" applyNumberFormat="1" applyFont="1" applyFill="1" applyBorder="1" applyAlignment="1">
      <alignment vertical="center"/>
    </xf>
    <xf numFmtId="1" fontId="6" fillId="0" borderId="39" xfId="3" applyNumberFormat="1" applyFont="1" applyFill="1" applyBorder="1" applyAlignment="1">
      <alignment vertical="center"/>
    </xf>
    <xf numFmtId="0" fontId="6" fillId="0" borderId="176" xfId="3" applyFont="1" applyFill="1" applyBorder="1" applyAlignment="1">
      <alignment vertical="center"/>
    </xf>
    <xf numFmtId="183" fontId="17" fillId="0" borderId="50" xfId="3" applyNumberFormat="1" applyFont="1" applyFill="1" applyBorder="1" applyAlignment="1">
      <alignment horizontal="center" vertical="center"/>
    </xf>
    <xf numFmtId="183" fontId="17" fillId="0" borderId="76" xfId="3" applyNumberFormat="1" applyFont="1" applyFill="1" applyBorder="1" applyAlignment="1">
      <alignment vertical="center"/>
    </xf>
    <xf numFmtId="0" fontId="17" fillId="0" borderId="77" xfId="3" applyFont="1" applyFill="1" applyBorder="1" applyAlignment="1">
      <alignment vertical="center"/>
    </xf>
    <xf numFmtId="0" fontId="4" fillId="0" borderId="78" xfId="0" applyFont="1" applyBorder="1" applyAlignment="1">
      <alignment vertical="center" wrapText="1"/>
    </xf>
    <xf numFmtId="0" fontId="4" fillId="0" borderId="77" xfId="0" applyFont="1" applyBorder="1" applyAlignment="1">
      <alignment horizontal="right" vertical="center" wrapText="1"/>
    </xf>
    <xf numFmtId="0" fontId="4" fillId="0" borderId="76" xfId="0" applyFont="1" applyBorder="1" applyAlignment="1">
      <alignment horizontal="right" vertical="center" wrapText="1"/>
    </xf>
    <xf numFmtId="183" fontId="17" fillId="0" borderId="78" xfId="3" applyNumberFormat="1" applyFont="1" applyFill="1" applyBorder="1" applyAlignment="1">
      <alignment horizontal="center" vertical="center"/>
    </xf>
    <xf numFmtId="0" fontId="4" fillId="0" borderId="172" xfId="0" applyFont="1" applyBorder="1" applyAlignment="1">
      <alignment horizontal="right" vertical="center" wrapText="1"/>
    </xf>
    <xf numFmtId="0" fontId="6" fillId="0" borderId="10" xfId="3" applyFont="1" applyFill="1" applyBorder="1" applyAlignment="1">
      <alignment horizontal="center" vertical="center"/>
    </xf>
    <xf numFmtId="0" fontId="17" fillId="0" borderId="133" xfId="3" applyFont="1" applyFill="1" applyBorder="1" applyAlignment="1">
      <alignment horizontal="center" vertical="center"/>
    </xf>
    <xf numFmtId="0" fontId="6" fillId="0" borderId="108" xfId="3" applyFont="1" applyFill="1" applyBorder="1" applyAlignment="1">
      <alignment horizontal="center" vertical="center"/>
    </xf>
    <xf numFmtId="0" fontId="6" fillId="0" borderId="135" xfId="0" applyFont="1" applyBorder="1" applyAlignment="1">
      <alignment horizontal="center" vertical="center" wrapText="1"/>
    </xf>
    <xf numFmtId="0" fontId="6" fillId="0" borderId="136" xfId="0" applyFont="1" applyBorder="1" applyAlignment="1">
      <alignment wrapText="1"/>
    </xf>
    <xf numFmtId="0" fontId="5" fillId="0" borderId="108" xfId="0" applyFont="1" applyBorder="1" applyAlignment="1">
      <alignment horizontal="center" vertical="center"/>
    </xf>
    <xf numFmtId="0" fontId="17" fillId="0" borderId="91" xfId="0" applyFont="1" applyBorder="1" applyAlignment="1">
      <alignment vertical="center"/>
    </xf>
    <xf numFmtId="0" fontId="17" fillId="0" borderId="116" xfId="0" applyFont="1" applyBorder="1" applyAlignment="1">
      <alignment vertical="center"/>
    </xf>
    <xf numFmtId="0" fontId="17" fillId="0" borderId="64" xfId="0" applyFont="1" applyBorder="1" applyAlignment="1">
      <alignment vertical="center"/>
    </xf>
    <xf numFmtId="0" fontId="17" fillId="0" borderId="101" xfId="0" applyFont="1" applyBorder="1" applyAlignment="1">
      <alignment horizontal="center" vertical="center" wrapText="1"/>
    </xf>
    <xf numFmtId="0" fontId="4" fillId="0" borderId="146" xfId="0" applyFont="1" applyBorder="1" applyAlignment="1">
      <alignment horizontal="center" vertical="center" wrapText="1"/>
    </xf>
    <xf numFmtId="0" fontId="17" fillId="0" borderId="146" xfId="0" applyFont="1" applyBorder="1" applyAlignment="1">
      <alignment horizontal="center" vertical="center"/>
    </xf>
    <xf numFmtId="0" fontId="17" fillId="0" borderId="109" xfId="0" applyFont="1" applyBorder="1" applyAlignment="1">
      <alignment vertical="center"/>
    </xf>
    <xf numFmtId="0" fontId="17" fillId="0" borderId="96" xfId="0" applyFont="1" applyBorder="1" applyAlignment="1">
      <alignment vertical="center"/>
    </xf>
    <xf numFmtId="49" fontId="11" fillId="0" borderId="29" xfId="3" applyNumberFormat="1" applyFont="1" applyFill="1" applyBorder="1" applyAlignment="1">
      <alignment horizontal="center" vertical="top" wrapText="1"/>
    </xf>
    <xf numFmtId="0" fontId="11" fillId="0" borderId="30" xfId="3" applyFont="1" applyFill="1" applyBorder="1" applyAlignment="1">
      <alignment horizontal="center" vertical="center"/>
    </xf>
    <xf numFmtId="0" fontId="11" fillId="0" borderId="0" xfId="3" applyFont="1" applyFill="1" applyAlignment="1">
      <alignment horizontal="center" vertical="top"/>
    </xf>
    <xf numFmtId="0" fontId="1" fillId="0" borderId="175" xfId="3" applyFont="1" applyFill="1" applyBorder="1" applyAlignment="1">
      <alignment horizontal="center" vertical="center"/>
    </xf>
    <xf numFmtId="0" fontId="1" fillId="0" borderId="33" xfId="3" applyFont="1" applyFill="1" applyBorder="1" applyAlignment="1">
      <alignment horizontal="center" vertical="center"/>
    </xf>
    <xf numFmtId="0" fontId="1" fillId="0" borderId="119" xfId="3" applyFont="1" applyFill="1" applyBorder="1" applyAlignment="1">
      <alignment horizontal="center" vertical="center"/>
    </xf>
    <xf numFmtId="0" fontId="1" fillId="0" borderId="127" xfId="3" applyFont="1" applyFill="1" applyBorder="1" applyAlignment="1">
      <alignment horizontal="center" vertical="top"/>
    </xf>
    <xf numFmtId="0" fontId="1" fillId="0" borderId="177" xfId="3" applyFont="1" applyFill="1" applyBorder="1" applyAlignment="1">
      <alignment horizontal="center" vertical="top"/>
    </xf>
    <xf numFmtId="0" fontId="1" fillId="0" borderId="130" xfId="3" applyFont="1" applyFill="1" applyBorder="1" applyAlignment="1">
      <alignment horizontal="center" vertical="top"/>
    </xf>
    <xf numFmtId="0" fontId="1" fillId="0" borderId="69" xfId="3" applyFont="1" applyFill="1" applyBorder="1" applyAlignment="1">
      <alignment horizontal="center" vertical="top"/>
    </xf>
    <xf numFmtId="9" fontId="1" fillId="0" borderId="140" xfId="3" applyNumberFormat="1" applyFont="1" applyFill="1" applyBorder="1" applyAlignment="1">
      <alignment horizontal="center" vertical="center"/>
    </xf>
    <xf numFmtId="9" fontId="1" fillId="0" borderId="178" xfId="3" applyNumberFormat="1" applyFont="1" applyFill="1" applyBorder="1" applyAlignment="1">
      <alignment horizontal="center" vertical="center"/>
    </xf>
    <xf numFmtId="49" fontId="1" fillId="0" borderId="130" xfId="3" applyNumberFormat="1" applyFont="1" applyFill="1" applyBorder="1" applyAlignment="1">
      <alignment horizontal="center" vertical="top"/>
    </xf>
    <xf numFmtId="49" fontId="1" fillId="0" borderId="69" xfId="3" applyNumberFormat="1" applyFont="1" applyFill="1" applyBorder="1" applyAlignment="1">
      <alignment horizontal="center" vertical="top"/>
    </xf>
    <xf numFmtId="9" fontId="1" fillId="0" borderId="130" xfId="3" applyNumberFormat="1" applyFont="1" applyFill="1" applyBorder="1" applyAlignment="1">
      <alignment horizontal="center" vertical="center"/>
    </xf>
    <xf numFmtId="9" fontId="1" fillId="0" borderId="69" xfId="3" applyNumberFormat="1" applyFont="1" applyFill="1" applyBorder="1" applyAlignment="1">
      <alignment horizontal="center" vertical="center"/>
    </xf>
    <xf numFmtId="49" fontId="1" fillId="0" borderId="127" xfId="3" applyNumberFormat="1" applyFont="1" applyFill="1" applyBorder="1" applyAlignment="1">
      <alignment horizontal="center" vertical="top"/>
    </xf>
    <xf numFmtId="49" fontId="16" fillId="0" borderId="127" xfId="3" applyNumberFormat="1" applyFont="1" applyFill="1" applyBorder="1" applyAlignment="1">
      <alignment horizontal="center" vertical="top"/>
    </xf>
    <xf numFmtId="0" fontId="16" fillId="0" borderId="177" xfId="3" applyFont="1" applyFill="1" applyBorder="1" applyAlignment="1">
      <alignment horizontal="center" vertical="top"/>
    </xf>
    <xf numFmtId="0" fontId="17" fillId="0" borderId="130" xfId="3" applyFont="1" applyFill="1" applyBorder="1" applyAlignment="1">
      <alignment horizontal="center" vertical="top"/>
    </xf>
    <xf numFmtId="0" fontId="17" fillId="0" borderId="69" xfId="3" applyFont="1" applyFill="1" applyBorder="1" applyAlignment="1">
      <alignment horizontal="center" vertical="top"/>
    </xf>
    <xf numFmtId="9" fontId="17" fillId="0" borderId="140" xfId="3" applyNumberFormat="1" applyFont="1" applyFill="1" applyBorder="1" applyAlignment="1">
      <alignment horizontal="center" vertical="center"/>
    </xf>
    <xf numFmtId="9" fontId="17" fillId="0" borderId="178" xfId="3" applyNumberFormat="1" applyFont="1" applyFill="1" applyBorder="1" applyAlignment="1">
      <alignment horizontal="center" vertical="center"/>
    </xf>
    <xf numFmtId="49" fontId="17" fillId="0" borderId="127" xfId="3" applyNumberFormat="1" applyFont="1" applyFill="1" applyBorder="1" applyAlignment="1">
      <alignment horizontal="center" vertical="top"/>
    </xf>
    <xf numFmtId="49" fontId="17" fillId="0" borderId="177" xfId="3" applyNumberFormat="1" applyFont="1" applyFill="1" applyBorder="1" applyAlignment="1">
      <alignment horizontal="center" vertical="top"/>
    </xf>
    <xf numFmtId="49" fontId="17" fillId="0" borderId="127" xfId="3" applyNumberFormat="1" applyFont="1" applyFill="1" applyBorder="1" applyAlignment="1">
      <alignment horizontal="center" vertical="center"/>
    </xf>
    <xf numFmtId="0" fontId="17" fillId="0" borderId="177" xfId="3" applyFont="1" applyFill="1" applyBorder="1" applyAlignment="1">
      <alignment horizontal="center" vertical="center"/>
    </xf>
    <xf numFmtId="192" fontId="17" fillId="0" borderId="130" xfId="3" applyNumberFormat="1" applyFont="1" applyFill="1" applyBorder="1" applyAlignment="1">
      <alignment horizontal="center" vertical="center"/>
    </xf>
    <xf numFmtId="192" fontId="17" fillId="0" borderId="69" xfId="3" applyNumberFormat="1" applyFont="1" applyFill="1" applyBorder="1" applyAlignment="1">
      <alignment horizontal="center" vertical="center"/>
    </xf>
    <xf numFmtId="9" fontId="17" fillId="0" borderId="130" xfId="3" applyNumberFormat="1" applyFont="1" applyFill="1" applyBorder="1" applyAlignment="1">
      <alignment horizontal="center" vertical="center"/>
    </xf>
    <xf numFmtId="9" fontId="17" fillId="0" borderId="69" xfId="3" applyNumberFormat="1" applyFont="1" applyFill="1" applyBorder="1" applyAlignment="1">
      <alignment horizontal="center" vertical="center"/>
    </xf>
    <xf numFmtId="0" fontId="16" fillId="0" borderId="127" xfId="3" applyFont="1" applyFill="1" applyBorder="1" applyAlignment="1">
      <alignment horizontal="center" vertical="top"/>
    </xf>
    <xf numFmtId="192" fontId="17" fillId="0" borderId="129" xfId="3" applyNumberFormat="1" applyFont="1" applyFill="1" applyBorder="1" applyAlignment="1">
      <alignment horizontal="center" vertical="center"/>
    </xf>
    <xf numFmtId="192" fontId="17" fillId="0" borderId="70" xfId="3" applyNumberFormat="1" applyFont="1" applyFill="1" applyBorder="1" applyAlignment="1">
      <alignment horizontal="center" vertical="center"/>
    </xf>
    <xf numFmtId="192" fontId="17" fillId="0" borderId="127" xfId="3" applyNumberFormat="1" applyFont="1" applyFill="1" applyBorder="1" applyAlignment="1">
      <alignment horizontal="center" vertical="top"/>
    </xf>
    <xf numFmtId="192" fontId="17" fillId="0" borderId="177" xfId="3" applyNumberFormat="1" applyFont="1" applyFill="1" applyBorder="1" applyAlignment="1">
      <alignment horizontal="center" vertical="top"/>
    </xf>
    <xf numFmtId="0" fontId="17" fillId="0" borderId="127" xfId="3" applyFont="1" applyFill="1" applyBorder="1" applyAlignment="1">
      <alignment horizontal="center" vertical="center"/>
    </xf>
    <xf numFmtId="0" fontId="17" fillId="0" borderId="130" xfId="3" applyFont="1" applyFill="1" applyBorder="1" applyAlignment="1">
      <alignment horizontal="center" vertical="center"/>
    </xf>
    <xf numFmtId="0" fontId="17" fillId="0" borderId="129" xfId="3" applyFont="1" applyFill="1" applyBorder="1" applyAlignment="1">
      <alignment horizontal="center" vertical="center"/>
    </xf>
    <xf numFmtId="0" fontId="17" fillId="0" borderId="70" xfId="3" applyFont="1" applyFill="1" applyBorder="1" applyAlignment="1">
      <alignment horizontal="center" vertical="center"/>
    </xf>
    <xf numFmtId="9" fontId="17" fillId="0" borderId="130" xfId="1" applyFont="1" applyFill="1" applyBorder="1" applyAlignment="1">
      <alignment horizontal="center" vertical="center"/>
    </xf>
    <xf numFmtId="9" fontId="17" fillId="0" borderId="69" xfId="1" applyFont="1" applyFill="1" applyBorder="1" applyAlignment="1">
      <alignment horizontal="center" vertical="center"/>
    </xf>
    <xf numFmtId="9" fontId="17" fillId="0" borderId="140" xfId="1" applyFont="1" applyFill="1" applyBorder="1" applyAlignment="1">
      <alignment horizontal="center" vertical="center"/>
    </xf>
    <xf numFmtId="9" fontId="17" fillId="0" borderId="178" xfId="1" applyFont="1" applyFill="1" applyBorder="1" applyAlignment="1">
      <alignment horizontal="center" vertical="center"/>
    </xf>
    <xf numFmtId="0" fontId="16" fillId="0" borderId="130" xfId="3" applyFont="1" applyFill="1" applyBorder="1" applyAlignment="1">
      <alignment horizontal="center" vertical="center"/>
    </xf>
    <xf numFmtId="0" fontId="16" fillId="0" borderId="69" xfId="3" applyFont="1" applyFill="1" applyBorder="1" applyAlignment="1">
      <alignment horizontal="center" vertical="center"/>
    </xf>
    <xf numFmtId="0" fontId="18" fillId="0" borderId="127" xfId="3" applyFont="1" applyFill="1" applyBorder="1" applyAlignment="1">
      <alignment horizontal="center" vertical="center"/>
    </xf>
    <xf numFmtId="0" fontId="18" fillId="0" borderId="177" xfId="3" applyFont="1" applyFill="1" applyBorder="1" applyAlignment="1">
      <alignment horizontal="center" vertical="center"/>
    </xf>
    <xf numFmtId="0" fontId="19" fillId="0" borderId="130" xfId="3" applyFont="1" applyFill="1" applyBorder="1" applyAlignment="1">
      <alignment horizontal="center" vertical="center"/>
    </xf>
    <xf numFmtId="0" fontId="19" fillId="0" borderId="69" xfId="3" applyFont="1" applyFill="1" applyBorder="1" applyAlignment="1">
      <alignment horizontal="center" vertical="center"/>
    </xf>
    <xf numFmtId="9" fontId="19" fillId="0" borderId="140" xfId="1" applyFont="1" applyFill="1" applyBorder="1" applyAlignment="1">
      <alignment horizontal="center" vertical="center"/>
    </xf>
    <xf numFmtId="9" fontId="19" fillId="0" borderId="178" xfId="1" applyFont="1" applyFill="1" applyBorder="1" applyAlignment="1">
      <alignment horizontal="center" vertical="center"/>
    </xf>
    <xf numFmtId="0" fontId="19" fillId="0" borderId="127" xfId="3" applyFont="1" applyFill="1" applyBorder="1" applyAlignment="1">
      <alignment horizontal="center" vertical="center"/>
    </xf>
    <xf numFmtId="0" fontId="19" fillId="0" borderId="177" xfId="3" applyFont="1" applyFill="1" applyBorder="1" applyAlignment="1">
      <alignment horizontal="center" vertical="center"/>
    </xf>
    <xf numFmtId="0" fontId="16" fillId="0" borderId="127" xfId="3" applyFont="1" applyFill="1" applyBorder="1" applyAlignment="1">
      <alignment horizontal="center" vertical="center"/>
    </xf>
    <xf numFmtId="0" fontId="16" fillId="0" borderId="177" xfId="3" applyFont="1" applyFill="1" applyBorder="1" applyAlignment="1">
      <alignment horizontal="center" vertical="center"/>
    </xf>
    <xf numFmtId="0" fontId="17" fillId="0" borderId="177" xfId="3" applyFont="1" applyFill="1" applyBorder="1" applyAlignment="1">
      <alignment horizontal="center" vertical="top"/>
    </xf>
    <xf numFmtId="0" fontId="17" fillId="0" borderId="140" xfId="3" applyFont="1" applyFill="1" applyBorder="1" applyAlignment="1">
      <alignment horizontal="center" vertical="top"/>
    </xf>
    <xf numFmtId="9" fontId="17" fillId="0" borderId="178" xfId="1" applyFont="1" applyFill="1" applyBorder="1" applyAlignment="1">
      <alignment horizontal="center" vertical="top"/>
    </xf>
    <xf numFmtId="0" fontId="20" fillId="0" borderId="177" xfId="3" applyFont="1" applyFill="1" applyBorder="1" applyAlignment="1">
      <alignment horizontal="center" vertical="center"/>
    </xf>
    <xf numFmtId="0" fontId="20" fillId="0" borderId="130" xfId="3" applyFont="1" applyFill="1" applyBorder="1" applyAlignment="1">
      <alignment horizontal="center" vertical="top"/>
    </xf>
    <xf numFmtId="0" fontId="20" fillId="0" borderId="69" xfId="3" applyFont="1" applyFill="1" applyBorder="1" applyAlignment="1">
      <alignment horizontal="center" vertical="top"/>
    </xf>
    <xf numFmtId="9" fontId="20" fillId="0" borderId="140" xfId="3" applyNumberFormat="1" applyFont="1" applyFill="1" applyBorder="1" applyAlignment="1">
      <alignment horizontal="center" vertical="center"/>
    </xf>
    <xf numFmtId="9" fontId="20" fillId="0" borderId="178" xfId="3" applyNumberFormat="1" applyFont="1" applyFill="1" applyBorder="1" applyAlignment="1">
      <alignment horizontal="center" vertical="center"/>
    </xf>
    <xf numFmtId="0" fontId="20" fillId="0" borderId="130" xfId="3" applyFont="1" applyFill="1" applyBorder="1" applyAlignment="1">
      <alignment horizontal="center" vertical="center"/>
    </xf>
    <xf numFmtId="0" fontId="20" fillId="0" borderId="69" xfId="3" applyFont="1" applyFill="1" applyBorder="1" applyAlignment="1">
      <alignment horizontal="center" vertical="center"/>
    </xf>
    <xf numFmtId="9" fontId="20" fillId="0" borderId="130" xfId="3" applyNumberFormat="1" applyFont="1" applyFill="1" applyBorder="1" applyAlignment="1">
      <alignment horizontal="center" vertical="center"/>
    </xf>
    <xf numFmtId="9" fontId="20" fillId="0" borderId="69" xfId="3" applyNumberFormat="1" applyFont="1" applyFill="1" applyBorder="1" applyAlignment="1">
      <alignment horizontal="center" vertical="center"/>
    </xf>
    <xf numFmtId="0" fontId="20" fillId="0" borderId="127" xfId="3" applyFont="1" applyFill="1" applyBorder="1" applyAlignment="1">
      <alignment horizontal="center" vertical="center"/>
    </xf>
    <xf numFmtId="0" fontId="20" fillId="0" borderId="127" xfId="3" applyFont="1" applyFill="1" applyBorder="1" applyAlignment="1">
      <alignment horizontal="center" vertical="top"/>
    </xf>
    <xf numFmtId="0" fontId="20" fillId="0" borderId="177" xfId="3" applyFont="1" applyFill="1" applyBorder="1" applyAlignment="1">
      <alignment horizontal="center" vertical="top"/>
    </xf>
    <xf numFmtId="0" fontId="16" fillId="0" borderId="130" xfId="3" applyFont="1" applyFill="1" applyBorder="1" applyAlignment="1">
      <alignment horizontal="center" vertical="top"/>
    </xf>
    <xf numFmtId="0" fontId="16" fillId="0" borderId="69" xfId="3" applyFont="1" applyFill="1" applyBorder="1" applyAlignment="1">
      <alignment horizontal="center" vertical="top"/>
    </xf>
    <xf numFmtId="0" fontId="17" fillId="0" borderId="127" xfId="3" applyFont="1" applyFill="1" applyBorder="1" applyAlignment="1">
      <alignment horizontal="center" vertical="top"/>
    </xf>
    <xf numFmtId="192" fontId="17" fillId="0" borderId="127" xfId="3" applyNumberFormat="1" applyFont="1" applyFill="1" applyBorder="1" applyAlignment="1">
      <alignment horizontal="center" vertical="center"/>
    </xf>
    <xf numFmtId="192" fontId="17" fillId="0" borderId="177" xfId="3" applyNumberFormat="1" applyFont="1" applyFill="1" applyBorder="1" applyAlignment="1">
      <alignment horizontal="center" vertical="center"/>
    </xf>
    <xf numFmtId="0" fontId="17" fillId="0" borderId="130" xfId="3" applyNumberFormat="1" applyFont="1" applyFill="1" applyBorder="1" applyAlignment="1">
      <alignment horizontal="center" vertical="center"/>
    </xf>
    <xf numFmtId="0" fontId="17" fillId="0" borderId="69" xfId="3" applyNumberFormat="1" applyFont="1" applyFill="1" applyBorder="1" applyAlignment="1">
      <alignment horizontal="center" vertical="center"/>
    </xf>
    <xf numFmtId="9" fontId="17" fillId="0" borderId="127" xfId="3" applyNumberFormat="1" applyFont="1" applyFill="1" applyBorder="1" applyAlignment="1">
      <alignment horizontal="center" vertical="center"/>
    </xf>
    <xf numFmtId="9" fontId="17" fillId="0" borderId="177" xfId="3" applyNumberFormat="1" applyFont="1" applyFill="1" applyBorder="1" applyAlignment="1">
      <alignment horizontal="center" vertical="center"/>
    </xf>
    <xf numFmtId="0" fontId="11" fillId="0" borderId="0" xfId="3" applyFont="1" applyFill="1" applyAlignment="1">
      <alignment horizontal="center" vertical="center"/>
    </xf>
    <xf numFmtId="0" fontId="1" fillId="0" borderId="37" xfId="3" applyFont="1" applyFill="1" applyBorder="1" applyAlignment="1">
      <alignment horizontal="center" vertical="center"/>
    </xf>
    <xf numFmtId="0" fontId="1" fillId="0" borderId="73" xfId="3" applyFont="1" applyFill="1" applyBorder="1" applyAlignment="1">
      <alignment horizontal="center" vertical="center"/>
    </xf>
    <xf numFmtId="0" fontId="1" fillId="0" borderId="31" xfId="3" applyFont="1" applyFill="1" applyBorder="1" applyAlignment="1">
      <alignment horizontal="center" vertical="center"/>
    </xf>
    <xf numFmtId="0" fontId="1" fillId="0" borderId="36" xfId="3" applyFont="1" applyFill="1" applyBorder="1" applyAlignment="1">
      <alignment horizontal="center" vertical="center"/>
    </xf>
    <xf numFmtId="0" fontId="1" fillId="0" borderId="30" xfId="3" applyFont="1" applyFill="1" applyBorder="1" applyAlignment="1">
      <alignment horizontal="center" vertical="center"/>
    </xf>
    <xf numFmtId="0" fontId="1" fillId="0" borderId="39" xfId="3" applyFont="1" applyFill="1" applyBorder="1" applyAlignment="1">
      <alignment horizontal="center" vertical="center"/>
    </xf>
    <xf numFmtId="0" fontId="1" fillId="0" borderId="132" xfId="3" applyFont="1" applyFill="1" applyBorder="1" applyAlignment="1">
      <alignment horizontal="center" vertical="center"/>
    </xf>
    <xf numFmtId="0" fontId="1" fillId="0" borderId="40" xfId="3" applyFont="1" applyFill="1" applyBorder="1" applyAlignment="1">
      <alignment horizontal="center" vertical="center"/>
    </xf>
    <xf numFmtId="0" fontId="11" fillId="0" borderId="0" xfId="3" applyFont="1" applyFill="1" applyBorder="1" applyAlignment="1">
      <alignment horizontal="center" vertical="center"/>
    </xf>
    <xf numFmtId="0" fontId="11" fillId="0" borderId="26" xfId="3" applyFont="1" applyFill="1" applyBorder="1" applyAlignment="1">
      <alignment horizontal="left" vertical="center" indent="1"/>
    </xf>
    <xf numFmtId="0" fontId="11" fillId="0" borderId="26" xfId="3" applyFont="1" applyFill="1" applyBorder="1" applyAlignment="1">
      <alignment horizontal="center" vertical="top"/>
    </xf>
    <xf numFmtId="49" fontId="11" fillId="0" borderId="30" xfId="3" applyNumberFormat="1" applyFont="1" applyFill="1" applyBorder="1" applyAlignment="1">
      <alignment horizontal="center" vertical="center"/>
    </xf>
    <xf numFmtId="0" fontId="17" fillId="0" borderId="12" xfId="3" applyFont="1" applyFill="1" applyBorder="1" applyAlignment="1">
      <alignment horizontal="center" vertical="top"/>
    </xf>
    <xf numFmtId="0" fontId="17" fillId="0" borderId="13" xfId="3" applyFont="1" applyFill="1" applyBorder="1" applyAlignment="1">
      <alignment horizontal="center" vertical="top"/>
    </xf>
    <xf numFmtId="9" fontId="17" fillId="0" borderId="33" xfId="3" applyNumberFormat="1" applyFont="1" applyFill="1" applyBorder="1" applyAlignment="1">
      <alignment horizontal="center" vertical="center"/>
    </xf>
    <xf numFmtId="9" fontId="17" fillId="0" borderId="119" xfId="3" applyNumberFormat="1" applyFont="1" applyFill="1" applyBorder="1" applyAlignment="1">
      <alignment horizontal="center" vertical="center"/>
    </xf>
    <xf numFmtId="0" fontId="16" fillId="0" borderId="31" xfId="3" applyFont="1" applyFill="1" applyBorder="1" applyAlignment="1">
      <alignment horizontal="center" vertical="top"/>
    </xf>
    <xf numFmtId="0" fontId="16" fillId="0" borderId="175" xfId="3" applyFont="1" applyFill="1" applyBorder="1" applyAlignment="1">
      <alignment horizontal="center" vertical="top"/>
    </xf>
    <xf numFmtId="0" fontId="4" fillId="0" borderId="5" xfId="0" applyFont="1" applyBorder="1" applyAlignment="1">
      <alignment horizontal="right" vertical="center"/>
    </xf>
    <xf numFmtId="0" fontId="4" fillId="0" borderId="8" xfId="0" applyFont="1" applyBorder="1" applyAlignment="1">
      <alignment horizontal="right" vertical="center"/>
    </xf>
    <xf numFmtId="0" fontId="4" fillId="0" borderId="160" xfId="0" applyFont="1" applyBorder="1" applyAlignment="1">
      <alignment horizontal="right" vertical="center"/>
    </xf>
    <xf numFmtId="0" fontId="6" fillId="0" borderId="80" xfId="0" applyFont="1" applyBorder="1" applyAlignment="1">
      <alignment horizontal="left" vertical="center"/>
    </xf>
    <xf numFmtId="0" fontId="31" fillId="0" borderId="20" xfId="0" applyFont="1" applyBorder="1" applyAlignment="1">
      <alignment horizontal="center" vertical="center"/>
    </xf>
    <xf numFmtId="0" fontId="6" fillId="0" borderId="23" xfId="3" applyFont="1" applyFill="1" applyBorder="1" applyAlignment="1">
      <alignment horizontal="center" vertical="center"/>
    </xf>
    <xf numFmtId="183" fontId="6" fillId="0" borderId="179" xfId="3" quotePrefix="1" applyNumberFormat="1" applyFont="1" applyFill="1" applyBorder="1" applyAlignment="1">
      <alignment horizontal="center" vertical="center"/>
    </xf>
    <xf numFmtId="183" fontId="6" fillId="0" borderId="102" xfId="3" quotePrefix="1" applyNumberFormat="1" applyFont="1" applyFill="1" applyBorder="1" applyAlignment="1">
      <alignment vertical="center"/>
    </xf>
    <xf numFmtId="0" fontId="6" fillId="0" borderId="11" xfId="3" applyFont="1" applyFill="1" applyBorder="1" applyAlignment="1">
      <alignment vertical="center"/>
    </xf>
    <xf numFmtId="0" fontId="6" fillId="0" borderId="20" xfId="3" applyFont="1" applyFill="1" applyBorder="1" applyAlignment="1">
      <alignment vertical="center"/>
    </xf>
    <xf numFmtId="192" fontId="6" fillId="0" borderId="22" xfId="3" applyNumberFormat="1" applyFont="1" applyFill="1" applyBorder="1" applyAlignment="1">
      <alignment vertical="center"/>
    </xf>
    <xf numFmtId="192" fontId="6" fillId="0" borderId="23" xfId="3" applyNumberFormat="1" applyFont="1" applyFill="1" applyBorder="1" applyAlignment="1">
      <alignment vertical="center"/>
    </xf>
    <xf numFmtId="0" fontId="23" fillId="0" borderId="23" xfId="3" applyFont="1" applyFill="1" applyBorder="1" applyAlignment="1">
      <alignment vertical="center"/>
    </xf>
    <xf numFmtId="0" fontId="11" fillId="0" borderId="92" xfId="0" applyFont="1" applyBorder="1"/>
    <xf numFmtId="0" fontId="11" fillId="0" borderId="59" xfId="0" applyFont="1" applyBorder="1" applyAlignment="1">
      <alignment vertical="center"/>
    </xf>
    <xf numFmtId="0" fontId="11" fillId="0" borderId="102" xfId="0" applyFont="1" applyBorder="1" applyAlignment="1">
      <alignment vertical="center"/>
    </xf>
    <xf numFmtId="0" fontId="11" fillId="0" borderId="160" xfId="0" applyFont="1" applyBorder="1" applyAlignment="1">
      <alignment vertical="center"/>
    </xf>
    <xf numFmtId="196" fontId="15" fillId="0" borderId="154" xfId="1" applyNumberFormat="1" applyFont="1" applyBorder="1" applyAlignment="1">
      <alignment horizontal="center" vertical="center"/>
    </xf>
    <xf numFmtId="183" fontId="17" fillId="0" borderId="0" xfId="3" applyNumberFormat="1" applyFont="1" applyFill="1" applyAlignment="1">
      <alignment horizontal="left" vertical="center"/>
    </xf>
    <xf numFmtId="0" fontId="17" fillId="0" borderId="0" xfId="3" applyFont="1" applyFill="1" applyAlignment="1">
      <alignment horizontal="right" vertical="center"/>
    </xf>
    <xf numFmtId="0" fontId="4" fillId="0" borderId="0" xfId="0" applyFont="1" applyAlignment="1">
      <alignment horizontal="center" wrapText="1"/>
    </xf>
    <xf numFmtId="0" fontId="4" fillId="0" borderId="0" xfId="0" applyFont="1" applyAlignment="1">
      <alignment horizontal="left" wrapText="1" indent="1"/>
    </xf>
    <xf numFmtId="0" fontId="1" fillId="0" borderId="0" xfId="0" applyFont="1"/>
    <xf numFmtId="0" fontId="1" fillId="0" borderId="0" xfId="0" applyFont="1" applyAlignment="1">
      <alignment horizontal="center" wrapText="1"/>
    </xf>
    <xf numFmtId="0" fontId="1" fillId="0" borderId="0" xfId="0" applyFont="1" applyAlignment="1"/>
    <xf numFmtId="0" fontId="32" fillId="0" borderId="0" xfId="0" applyFont="1" applyAlignment="1">
      <alignment horizontal="center" vertical="top" wrapText="1"/>
    </xf>
    <xf numFmtId="0" fontId="32" fillId="0" borderId="0" xfId="0" applyFont="1" applyAlignment="1">
      <alignment horizontal="center" wrapText="1"/>
    </xf>
    <xf numFmtId="0" fontId="32" fillId="0" borderId="0" xfId="0" applyFont="1" applyAlignment="1">
      <alignment horizontal="center"/>
    </xf>
    <xf numFmtId="0" fontId="15" fillId="0" borderId="0" xfId="0" applyFont="1" applyAlignment="1">
      <alignment horizontal="center"/>
    </xf>
    <xf numFmtId="58" fontId="32" fillId="0" borderId="0" xfId="0" applyNumberFormat="1" applyFont="1" applyAlignment="1">
      <alignment horizontal="center"/>
    </xf>
    <xf numFmtId="0" fontId="4" fillId="0" borderId="0" xfId="0" applyFont="1" applyAlignment="1">
      <alignment vertical="top" wrapText="1"/>
    </xf>
    <xf numFmtId="0" fontId="0" fillId="0" borderId="0" xfId="0" applyAlignment="1">
      <alignment vertical="top" wrapText="1"/>
    </xf>
    <xf numFmtId="14" fontId="3" fillId="0" borderId="0" xfId="0" applyNumberFormat="1" applyFont="1" applyAlignment="1">
      <alignment horizontal="right" vertical="top" wrapText="1"/>
    </xf>
    <xf numFmtId="0" fontId="0" fillId="0" borderId="0" xfId="0" applyAlignment="1">
      <alignment horizontal="right" vertical="top" wrapText="1"/>
    </xf>
    <xf numFmtId="0" fontId="11" fillId="0" borderId="17" xfId="0" applyFont="1" applyBorder="1" applyAlignment="1">
      <alignment horizontal="left" vertical="center" wrapText="1" indent="1"/>
    </xf>
    <xf numFmtId="0" fontId="11" fillId="0" borderId="8" xfId="0" applyFont="1" applyBorder="1" applyAlignment="1">
      <alignment horizontal="left" vertical="center" wrapText="1" indent="1"/>
    </xf>
    <xf numFmtId="0" fontId="4" fillId="0" borderId="0" xfId="0" applyFont="1" applyAlignment="1">
      <alignment horizontal="left" vertical="top" wrapText="1"/>
    </xf>
    <xf numFmtId="0" fontId="0" fillId="0" borderId="0" xfId="0" applyAlignment="1">
      <alignment horizontal="left" vertical="top" wrapText="1"/>
    </xf>
    <xf numFmtId="0" fontId="10" fillId="0" borderId="45"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180" xfId="0" applyFont="1" applyBorder="1" applyAlignment="1">
      <alignment horizontal="center" vertical="center" wrapText="1"/>
    </xf>
    <xf numFmtId="0" fontId="10" fillId="0" borderId="18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44" xfId="0" applyFont="1" applyBorder="1" applyAlignment="1">
      <alignment horizontal="center" vertical="center" wrapText="1"/>
    </xf>
    <xf numFmtId="0" fontId="6" fillId="0" borderId="0" xfId="0" applyFont="1" applyAlignment="1">
      <alignment vertical="top" wrapText="1"/>
    </xf>
    <xf numFmtId="0" fontId="10" fillId="0" borderId="45" xfId="0" applyFont="1" applyBorder="1" applyAlignment="1">
      <alignment horizontal="left" vertical="center" wrapText="1"/>
    </xf>
    <xf numFmtId="0" fontId="10" fillId="0" borderId="2" xfId="0" applyFont="1" applyBorder="1" applyAlignment="1">
      <alignment horizontal="left" vertical="center" wrapText="1"/>
    </xf>
    <xf numFmtId="0" fontId="1" fillId="0" borderId="0" xfId="0" applyFont="1" applyAlignment="1">
      <alignment vertical="top" wrapText="1"/>
    </xf>
    <xf numFmtId="0" fontId="1" fillId="0" borderId="14" xfId="3" applyFont="1" applyFill="1" applyBorder="1" applyAlignment="1">
      <alignment horizontal="center" vertical="center" wrapText="1"/>
    </xf>
    <xf numFmtId="0" fontId="0" fillId="0" borderId="6" xfId="0" applyBorder="1" applyAlignment="1">
      <alignment horizontal="center" vertical="center" wrapText="1"/>
    </xf>
    <xf numFmtId="0" fontId="11" fillId="0" borderId="29" xfId="3" applyFont="1" applyFill="1"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11" fillId="0" borderId="29" xfId="3" applyFont="1" applyFill="1" applyBorder="1" applyAlignment="1">
      <alignment horizontal="left" vertical="center" wrapText="1" indent="1"/>
    </xf>
    <xf numFmtId="0" fontId="11" fillId="0" borderId="30" xfId="3" applyFont="1" applyFill="1" applyBorder="1" applyAlignment="1">
      <alignment horizontal="left" vertical="center" wrapText="1" indent="1"/>
    </xf>
    <xf numFmtId="0" fontId="11" fillId="0" borderId="29" xfId="3" applyFont="1" applyFill="1" applyBorder="1" applyAlignment="1">
      <alignment horizontal="left" vertical="top" wrapText="1" indent="1"/>
    </xf>
    <xf numFmtId="0" fontId="11" fillId="0" borderId="30" xfId="3" applyFont="1" applyFill="1" applyBorder="1" applyAlignment="1">
      <alignment horizontal="left" vertical="top" wrapText="1" indent="1"/>
    </xf>
    <xf numFmtId="0" fontId="11" fillId="0" borderId="32" xfId="3" applyFont="1" applyFill="1" applyBorder="1" applyAlignment="1">
      <alignment horizontal="left" vertical="top" wrapText="1" indent="1"/>
    </xf>
    <xf numFmtId="0" fontId="11" fillId="0" borderId="29" xfId="3" quotePrefix="1" applyFont="1" applyFill="1" applyBorder="1" applyAlignment="1">
      <alignment horizontal="center" vertical="top" wrapText="1"/>
    </xf>
    <xf numFmtId="0" fontId="11" fillId="0" borderId="30" xfId="0" applyFont="1" applyBorder="1" applyAlignment="1">
      <alignment horizontal="center" vertical="top" wrapText="1"/>
    </xf>
    <xf numFmtId="0" fontId="11" fillId="0" borderId="30" xfId="0" applyFont="1" applyBorder="1" applyAlignment="1">
      <alignment horizontal="left" vertical="top" wrapText="1" indent="1"/>
    </xf>
    <xf numFmtId="0" fontId="11" fillId="0" borderId="32" xfId="0" applyFont="1" applyBorder="1" applyAlignment="1">
      <alignment horizontal="left" vertical="top" wrapText="1" indent="1"/>
    </xf>
    <xf numFmtId="0" fontId="0" fillId="0" borderId="30" xfId="0" applyBorder="1" applyAlignment="1">
      <alignment horizontal="left" vertical="top" wrapText="1" indent="1"/>
    </xf>
    <xf numFmtId="0" fontId="0" fillId="0" borderId="32" xfId="0" applyBorder="1" applyAlignment="1">
      <alignment horizontal="left" vertical="top" wrapText="1" indent="1"/>
    </xf>
    <xf numFmtId="0" fontId="0" fillId="0" borderId="30" xfId="0" applyBorder="1" applyAlignment="1">
      <alignment horizontal="left" vertical="center" wrapText="1" indent="1"/>
    </xf>
    <xf numFmtId="0" fontId="0" fillId="0" borderId="32" xfId="0" applyBorder="1" applyAlignment="1">
      <alignment horizontal="left" vertical="center" wrapText="1" indent="1"/>
    </xf>
    <xf numFmtId="0" fontId="11" fillId="0" borderId="56" xfId="3" applyFont="1" applyFill="1" applyBorder="1" applyAlignment="1">
      <alignment vertical="center" wrapText="1"/>
    </xf>
    <xf numFmtId="0" fontId="11" fillId="0" borderId="1" xfId="0" applyFont="1" applyBorder="1" applyAlignment="1"/>
    <xf numFmtId="0" fontId="11" fillId="0" borderId="1" xfId="0" applyFont="1" applyBorder="1" applyAlignment="1">
      <alignment vertical="center" wrapText="1"/>
    </xf>
    <xf numFmtId="0" fontId="11" fillId="0" borderId="68" xfId="3" applyFont="1" applyFill="1" applyBorder="1" applyAlignment="1">
      <alignment vertical="center" wrapText="1"/>
    </xf>
    <xf numFmtId="0" fontId="11" fillId="0" borderId="43" xfId="0" applyFont="1" applyBorder="1" applyAlignment="1">
      <alignment vertical="center" wrapText="1"/>
    </xf>
    <xf numFmtId="0" fontId="11" fillId="0" borderId="56" xfId="0" applyFont="1" applyBorder="1" applyAlignment="1">
      <alignment vertical="center" wrapText="1"/>
    </xf>
    <xf numFmtId="9" fontId="11" fillId="0" borderId="0" xfId="1" applyFont="1" applyBorder="1" applyAlignment="1">
      <alignment vertical="top" wrapText="1"/>
    </xf>
    <xf numFmtId="0" fontId="11" fillId="0" borderId="0" xfId="0" applyFont="1" applyBorder="1" applyAlignment="1">
      <alignment vertical="top" wrapText="1"/>
    </xf>
    <xf numFmtId="196" fontId="11" fillId="0" borderId="116" xfId="1" applyNumberFormat="1" applyFont="1" applyBorder="1" applyAlignment="1">
      <alignment horizontal="center" vertical="center" wrapText="1"/>
    </xf>
    <xf numFmtId="0" fontId="11" fillId="0" borderId="34" xfId="0" applyFont="1" applyBorder="1" applyAlignment="1">
      <alignment horizontal="left" vertical="center" wrapText="1" indent="3"/>
    </xf>
    <xf numFmtId="0" fontId="11" fillId="0" borderId="44" xfId="0" applyFont="1" applyBorder="1" applyAlignment="1">
      <alignment horizontal="left" vertical="center" wrapText="1" indent="3"/>
    </xf>
    <xf numFmtId="0" fontId="11" fillId="0" borderId="43" xfId="0" applyFont="1" applyBorder="1" applyAlignment="1">
      <alignment horizontal="left" vertical="center" wrapText="1" indent="3"/>
    </xf>
    <xf numFmtId="0" fontId="11" fillId="0" borderId="5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68" xfId="0" applyFont="1" applyFill="1" applyBorder="1" applyAlignment="1">
      <alignment vertical="center" wrapText="1"/>
    </xf>
    <xf numFmtId="0" fontId="0" fillId="0" borderId="43" xfId="0" applyBorder="1" applyAlignment="1">
      <alignment vertical="center" wrapText="1"/>
    </xf>
    <xf numFmtId="0" fontId="0" fillId="0" borderId="56" xfId="0" applyBorder="1" applyAlignment="1">
      <alignment vertical="center" wrapText="1"/>
    </xf>
    <xf numFmtId="0" fontId="0" fillId="0" borderId="1" xfId="0" applyBorder="1" applyAlignment="1">
      <alignment vertical="center" wrapText="1"/>
    </xf>
    <xf numFmtId="0" fontId="0" fillId="0" borderId="51" xfId="0" applyBorder="1" applyAlignment="1">
      <alignment vertical="center" wrapText="1"/>
    </xf>
    <xf numFmtId="0" fontId="0" fillId="0" borderId="41" xfId="0" applyBorder="1" applyAlignment="1">
      <alignment vertical="center" wrapText="1"/>
    </xf>
    <xf numFmtId="0" fontId="11" fillId="0" borderId="74" xfId="0" applyFont="1" applyBorder="1" applyAlignment="1">
      <alignment horizontal="center" vertical="center" wrapText="1"/>
    </xf>
    <xf numFmtId="0" fontId="11" fillId="0" borderId="134"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41" xfId="0" applyFont="1" applyBorder="1" applyAlignment="1">
      <alignment horizontal="center" vertical="center" wrapText="1"/>
    </xf>
    <xf numFmtId="196" fontId="11" fillId="0" borderId="63" xfId="1" applyNumberFormat="1" applyFont="1" applyBorder="1" applyAlignment="1">
      <alignment horizontal="center" vertical="center" wrapText="1"/>
    </xf>
    <xf numFmtId="196" fontId="11" fillId="0" borderId="64" xfId="1" applyNumberFormat="1" applyFont="1" applyBorder="1" applyAlignment="1">
      <alignment horizontal="center" vertical="center" wrapText="1"/>
    </xf>
    <xf numFmtId="0" fontId="11" fillId="0" borderId="45" xfId="0" applyFont="1" applyBorder="1" applyAlignment="1">
      <alignment horizontal="left" vertical="center" wrapText="1" indent="3"/>
    </xf>
    <xf numFmtId="0" fontId="11" fillId="0" borderId="2" xfId="0" applyFont="1" applyBorder="1" applyAlignment="1">
      <alignment horizontal="left" vertical="center" wrapText="1" indent="3"/>
    </xf>
    <xf numFmtId="0" fontId="11" fillId="0" borderId="3" xfId="0" applyFont="1" applyBorder="1" applyAlignment="1">
      <alignment horizontal="left" vertical="center" wrapText="1" indent="3"/>
    </xf>
    <xf numFmtId="9" fontId="11" fillId="0" borderId="62" xfId="1" applyFont="1" applyBorder="1" applyAlignment="1">
      <alignment horizontal="center" vertical="center" wrapText="1"/>
    </xf>
    <xf numFmtId="0" fontId="11" fillId="0" borderId="38" xfId="0" applyFont="1" applyBorder="1" applyAlignment="1">
      <alignment horizontal="center" vertical="center" wrapText="1"/>
    </xf>
    <xf numFmtId="0" fontId="32" fillId="0" borderId="0" xfId="0" applyFont="1" applyAlignment="1">
      <alignment horizontal="center" vertical="top"/>
    </xf>
    <xf numFmtId="0" fontId="9" fillId="0" borderId="0" xfId="0" applyFont="1" applyAlignment="1">
      <alignment horizontal="center" vertical="top"/>
    </xf>
    <xf numFmtId="0" fontId="4" fillId="0" borderId="182"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74" xfId="0" applyFont="1" applyBorder="1" applyAlignment="1">
      <alignment horizontal="left" wrapText="1" indent="1"/>
    </xf>
    <xf numFmtId="0" fontId="17" fillId="0" borderId="66" xfId="0" applyFont="1" applyBorder="1" applyAlignment="1">
      <alignment wrapText="1"/>
    </xf>
    <xf numFmtId="0" fontId="17" fillId="0" borderId="94" xfId="0" applyFont="1" applyBorder="1" applyAlignment="1">
      <alignment wrapText="1"/>
    </xf>
    <xf numFmtId="0" fontId="17" fillId="0" borderId="56" xfId="0" applyFont="1" applyBorder="1" applyAlignment="1">
      <alignment wrapText="1"/>
    </xf>
    <xf numFmtId="0" fontId="17" fillId="0" borderId="0" xfId="0" applyFont="1" applyAlignment="1">
      <alignment wrapText="1"/>
    </xf>
    <xf numFmtId="0" fontId="17" fillId="0" borderId="57" xfId="0" applyFont="1" applyBorder="1" applyAlignment="1">
      <alignment wrapText="1"/>
    </xf>
    <xf numFmtId="0" fontId="17" fillId="0" borderId="63" xfId="0" applyFont="1" applyBorder="1" applyAlignment="1">
      <alignment horizontal="center" vertical="center"/>
    </xf>
    <xf numFmtId="0" fontId="0" fillId="0" borderId="64" xfId="0" applyBorder="1" applyAlignment="1">
      <alignment horizontal="center" vertical="center"/>
    </xf>
    <xf numFmtId="0" fontId="17" fillId="0" borderId="74" xfId="0" applyFont="1" applyBorder="1" applyAlignment="1">
      <alignment horizontal="center" vertical="center" wrapText="1"/>
    </xf>
    <xf numFmtId="0" fontId="17" fillId="0" borderId="134" xfId="0" applyFont="1" applyBorder="1" applyAlignment="1">
      <alignment horizontal="center" vertical="center" wrapText="1"/>
    </xf>
    <xf numFmtId="0" fontId="0" fillId="0" borderId="51" xfId="0" applyBorder="1" applyAlignment="1">
      <alignment horizontal="center" vertical="center" wrapText="1"/>
    </xf>
    <xf numFmtId="0" fontId="0" fillId="0" borderId="41" xfId="0" applyBorder="1" applyAlignment="1">
      <alignment horizontal="center" vertical="center" wrapText="1"/>
    </xf>
    <xf numFmtId="0" fontId="17" fillId="0" borderId="61" xfId="0" applyFont="1" applyBorder="1" applyAlignment="1">
      <alignment horizontal="center" vertical="center"/>
    </xf>
    <xf numFmtId="0" fontId="0" fillId="0" borderId="32" xfId="0" applyBorder="1" applyAlignment="1">
      <alignment horizontal="center" vertical="center"/>
    </xf>
    <xf numFmtId="1" fontId="4" fillId="0" borderId="26"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6" xfId="0" applyFont="1" applyBorder="1" applyAlignment="1">
      <alignment horizontal="center" vertical="center" wrapText="1"/>
    </xf>
    <xf numFmtId="0" fontId="4" fillId="0" borderId="0" xfId="0" applyFont="1" applyBorder="1" applyAlignment="1">
      <alignment horizontal="center" vertical="center" wrapText="1"/>
    </xf>
    <xf numFmtId="2" fontId="4" fillId="0" borderId="38" xfId="0" applyNumberFormat="1" applyFont="1" applyBorder="1" applyAlignment="1">
      <alignment horizontal="center" vertical="center" wrapText="1"/>
    </xf>
    <xf numFmtId="2" fontId="4" fillId="0" borderId="41" xfId="0" applyNumberFormat="1" applyFont="1" applyBorder="1" applyAlignment="1">
      <alignment horizontal="center" vertical="center" wrapText="1"/>
    </xf>
    <xf numFmtId="0" fontId="5" fillId="0" borderId="34" xfId="0" applyFont="1" applyBorder="1" applyAlignment="1">
      <alignment horizontal="left" vertical="top" wrapText="1"/>
    </xf>
    <xf numFmtId="0" fontId="17" fillId="0" borderId="43" xfId="0" applyFont="1" applyBorder="1" applyAlignment="1">
      <alignment horizontal="left" vertical="top" wrapText="1"/>
    </xf>
    <xf numFmtId="0" fontId="5" fillId="0" borderId="26" xfId="0" applyFont="1" applyBorder="1" applyAlignment="1">
      <alignment horizontal="right" vertical="top" wrapText="1"/>
    </xf>
    <xf numFmtId="0" fontId="17" fillId="0" borderId="1" xfId="0" applyFont="1" applyBorder="1" applyAlignment="1">
      <alignment horizontal="right" vertical="top" wrapText="1"/>
    </xf>
    <xf numFmtId="38" fontId="4" fillId="0" borderId="38" xfId="2" applyFont="1" applyBorder="1" applyAlignment="1">
      <alignment horizontal="center" vertical="top"/>
    </xf>
    <xf numFmtId="0" fontId="17" fillId="0" borderId="41" xfId="0" applyFont="1" applyBorder="1" applyAlignment="1">
      <alignment horizontal="center" vertical="top"/>
    </xf>
    <xf numFmtId="0" fontId="17" fillId="0" borderId="112" xfId="0" applyFont="1" applyBorder="1" applyAlignment="1">
      <alignment horizontal="center" vertical="center" wrapText="1"/>
    </xf>
    <xf numFmtId="0" fontId="17" fillId="0" borderId="61" xfId="0" applyFont="1" applyBorder="1" applyAlignment="1">
      <alignment horizontal="center" vertical="center" wrapText="1"/>
    </xf>
    <xf numFmtId="0" fontId="4" fillId="0" borderId="53" xfId="0" applyFont="1" applyBorder="1" applyAlignment="1">
      <alignment horizontal="justify" vertical="center"/>
    </xf>
    <xf numFmtId="0" fontId="17" fillId="0" borderId="53" xfId="0" applyFont="1" applyBorder="1" applyAlignment="1">
      <alignment horizontal="justify" vertical="center"/>
    </xf>
    <xf numFmtId="0" fontId="4" fillId="0" borderId="76" xfId="0" applyFont="1" applyBorder="1" applyAlignment="1">
      <alignment horizontal="justify" vertical="center"/>
    </xf>
    <xf numFmtId="0" fontId="17" fillId="0" borderId="76" xfId="0" applyFont="1" applyBorder="1" applyAlignment="1">
      <alignment horizontal="justify" vertical="center"/>
    </xf>
    <xf numFmtId="0" fontId="4" fillId="0" borderId="44" xfId="0" applyFont="1" applyBorder="1" applyAlignment="1">
      <alignment horizontal="justify" vertical="center"/>
    </xf>
    <xf numFmtId="0" fontId="17" fillId="0" borderId="44" xfId="0" applyFont="1" applyBorder="1" applyAlignment="1">
      <alignment horizontal="justify" vertical="center"/>
    </xf>
    <xf numFmtId="0" fontId="4" fillId="0" borderId="112" xfId="0" applyFont="1" applyBorder="1" applyAlignment="1">
      <alignment horizontal="center" vertical="center" wrapText="1"/>
    </xf>
    <xf numFmtId="0" fontId="4" fillId="0" borderId="61"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62" xfId="0" applyFont="1" applyBorder="1" applyAlignment="1">
      <alignment vertical="center" wrapText="1"/>
    </xf>
    <xf numFmtId="0" fontId="0" fillId="0" borderId="66" xfId="0" applyBorder="1"/>
    <xf numFmtId="0" fontId="0" fillId="0" borderId="134" xfId="0" applyBorder="1"/>
    <xf numFmtId="0" fontId="0" fillId="0" borderId="93" xfId="0" applyBorder="1"/>
    <xf numFmtId="0" fontId="0" fillId="0" borderId="59" xfId="0" applyBorder="1"/>
    <xf numFmtId="0" fontId="0" fillId="0" borderId="92" xfId="0" applyBorder="1"/>
    <xf numFmtId="0" fontId="4" fillId="0" borderId="34"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1" xfId="0" applyFont="1" applyBorder="1" applyAlignment="1">
      <alignment horizontal="center" vertical="center" wrapText="1"/>
    </xf>
    <xf numFmtId="0" fontId="4" fillId="0" borderId="74"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4" fillId="0" borderId="91" xfId="0" applyFont="1" applyBorder="1" applyAlignment="1">
      <alignment horizontal="center" vertical="center" wrapText="1"/>
    </xf>
    <xf numFmtId="0" fontId="17" fillId="0" borderId="116" xfId="0" applyFont="1" applyBorder="1" applyAlignment="1">
      <alignment horizontal="center" wrapText="1"/>
    </xf>
    <xf numFmtId="0" fontId="17" fillId="0" borderId="64" xfId="0" applyFont="1" applyBorder="1" applyAlignment="1">
      <alignment horizontal="center" wrapText="1"/>
    </xf>
    <xf numFmtId="0" fontId="4"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25" fillId="0" borderId="63" xfId="0" applyFont="1" applyBorder="1" applyAlignment="1">
      <alignment horizontal="left" vertical="center" wrapText="1"/>
    </xf>
    <xf numFmtId="0" fontId="0" fillId="0" borderId="96" xfId="0" applyBorder="1" applyAlignment="1">
      <alignment horizontal="left" vertical="center" wrapText="1"/>
    </xf>
    <xf numFmtId="0" fontId="6" fillId="0" borderId="62" xfId="0" applyFont="1" applyBorder="1" applyAlignment="1">
      <alignment horizontal="left" vertical="center" wrapText="1"/>
    </xf>
    <xf numFmtId="0" fontId="0" fillId="0" borderId="66" xfId="0" applyBorder="1" applyAlignment="1">
      <alignment vertical="center" wrapText="1"/>
    </xf>
    <xf numFmtId="0" fontId="0" fillId="0" borderId="93" xfId="0" applyBorder="1" applyAlignment="1">
      <alignment vertical="center" wrapText="1"/>
    </xf>
    <xf numFmtId="0" fontId="0" fillId="0" borderId="59" xfId="0" applyBorder="1" applyAlignment="1">
      <alignment vertical="center" wrapText="1"/>
    </xf>
    <xf numFmtId="0" fontId="4" fillId="0" borderId="30" xfId="0" applyFont="1" applyBorder="1" applyAlignment="1">
      <alignment horizontal="center" vertical="center" wrapText="1"/>
    </xf>
    <xf numFmtId="0" fontId="17" fillId="0" borderId="32"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44"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1" xfId="0" applyFont="1" applyBorder="1" applyAlignment="1">
      <alignment horizontal="center" vertical="center" wrapText="1"/>
    </xf>
    <xf numFmtId="0" fontId="4" fillId="0" borderId="56" xfId="0" applyFont="1" applyBorder="1" applyAlignment="1">
      <alignment horizontal="center" vertical="center" wrapText="1"/>
    </xf>
    <xf numFmtId="0" fontId="17" fillId="0" borderId="92"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79"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79" xfId="0" applyFont="1" applyBorder="1" applyAlignment="1">
      <alignment vertical="center" wrapText="1"/>
    </xf>
    <xf numFmtId="0" fontId="1" fillId="0" borderId="80" xfId="0" applyFont="1" applyBorder="1" applyAlignment="1">
      <alignment vertical="center" wrapText="1"/>
    </xf>
    <xf numFmtId="0" fontId="4" fillId="0" borderId="75"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80"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0" xfId="0" applyFont="1" applyBorder="1" applyAlignment="1">
      <alignment horizontal="left" vertical="top" wrapText="1"/>
    </xf>
    <xf numFmtId="0" fontId="6" fillId="0" borderId="57" xfId="0" applyFont="1" applyBorder="1" applyAlignment="1">
      <alignment horizontal="left" vertical="top" wrapText="1"/>
    </xf>
    <xf numFmtId="0" fontId="4" fillId="0" borderId="63" xfId="0" applyFont="1" applyBorder="1" applyAlignment="1">
      <alignment horizontal="center" vertical="center" wrapText="1"/>
    </xf>
    <xf numFmtId="0" fontId="6" fillId="0" borderId="112" xfId="0" applyFont="1" applyBorder="1" applyAlignment="1">
      <alignment horizontal="center" vertical="center" wrapText="1"/>
    </xf>
    <xf numFmtId="0" fontId="0" fillId="0" borderId="135" xfId="0" applyBorder="1" applyAlignment="1">
      <alignment horizontal="center" vertical="center" wrapText="1"/>
    </xf>
    <xf numFmtId="0" fontId="0" fillId="0" borderId="136" xfId="0" applyBorder="1" applyAlignment="1">
      <alignment horizontal="center" vertical="center" wrapText="1"/>
    </xf>
    <xf numFmtId="0" fontId="6" fillId="0" borderId="61" xfId="0" applyFont="1" applyBorder="1" applyAlignment="1">
      <alignment horizontal="center" vertical="center" wrapText="1"/>
    </xf>
    <xf numFmtId="0" fontId="0" fillId="0" borderId="40" xfId="0" applyBorder="1" applyAlignment="1">
      <alignment horizontal="center" vertical="center" wrapText="1"/>
    </xf>
    <xf numFmtId="0" fontId="6" fillId="0" borderId="63" xfId="0" applyFont="1" applyBorder="1" applyAlignment="1">
      <alignment horizontal="center" vertical="center" wrapText="1"/>
    </xf>
    <xf numFmtId="0" fontId="17" fillId="0" borderId="116" xfId="0" applyFont="1" applyBorder="1" applyAlignment="1">
      <alignment horizontal="center" vertical="center" wrapText="1"/>
    </xf>
    <xf numFmtId="0" fontId="17" fillId="0" borderId="135" xfId="0" applyFont="1" applyBorder="1" applyAlignment="1">
      <alignment horizontal="center" vertical="center" wrapText="1"/>
    </xf>
    <xf numFmtId="0" fontId="6" fillId="0" borderId="137" xfId="0" applyFont="1" applyBorder="1" applyAlignment="1">
      <alignment horizontal="center" vertical="center" wrapText="1"/>
    </xf>
    <xf numFmtId="0" fontId="17" fillId="0" borderId="136" xfId="0" applyFont="1" applyBorder="1" applyAlignment="1">
      <alignment horizontal="center" vertical="center" wrapText="1"/>
    </xf>
    <xf numFmtId="0" fontId="17" fillId="0" borderId="40" xfId="0" applyFont="1" applyBorder="1" applyAlignment="1">
      <alignment horizontal="center" vertical="center" wrapText="1"/>
    </xf>
    <xf numFmtId="0" fontId="6" fillId="0" borderId="29" xfId="0" applyFont="1" applyBorder="1" applyAlignment="1">
      <alignment horizontal="center" vertical="center" wrapText="1"/>
    </xf>
    <xf numFmtId="0" fontId="17" fillId="0" borderId="142" xfId="0" applyFont="1" applyBorder="1" applyAlignment="1">
      <alignment horizontal="center" vertical="center" wrapText="1"/>
    </xf>
    <xf numFmtId="0" fontId="6" fillId="0" borderId="183"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62" xfId="3" applyFont="1" applyFill="1" applyBorder="1" applyAlignment="1">
      <alignment horizontal="center" vertical="center"/>
    </xf>
    <xf numFmtId="0" fontId="17" fillId="0" borderId="134" xfId="0" applyFont="1" applyBorder="1" applyAlignment="1">
      <alignment horizontal="center" vertical="center"/>
    </xf>
    <xf numFmtId="0" fontId="17" fillId="0" borderId="94" xfId="0" applyFont="1" applyBorder="1" applyAlignment="1">
      <alignment horizontal="center" vertical="center"/>
    </xf>
    <xf numFmtId="0" fontId="17" fillId="0" borderId="137" xfId="0" applyFont="1" applyBorder="1" applyAlignment="1">
      <alignment horizontal="center" vertical="center" wrapText="1"/>
    </xf>
    <xf numFmtId="0" fontId="4" fillId="0" borderId="127" xfId="0" applyFont="1" applyBorder="1" applyAlignment="1">
      <alignment horizontal="center" vertical="center" wrapText="1"/>
    </xf>
    <xf numFmtId="0" fontId="17" fillId="0" borderId="130" xfId="0" applyFont="1" applyBorder="1" applyAlignment="1">
      <alignment horizontal="center" vertical="center" wrapText="1"/>
    </xf>
    <xf numFmtId="0" fontId="17" fillId="0" borderId="131" xfId="0" applyFont="1" applyBorder="1" applyAlignment="1">
      <alignment horizontal="center" vertical="center" wrapText="1"/>
    </xf>
    <xf numFmtId="0" fontId="17" fillId="0" borderId="127" xfId="0" applyFont="1" applyBorder="1" applyAlignment="1">
      <alignment horizontal="center" vertical="center" wrapText="1"/>
    </xf>
    <xf numFmtId="0" fontId="17" fillId="0" borderId="140" xfId="0" applyFont="1" applyBorder="1" applyAlignment="1">
      <alignment horizontal="center" vertical="center" wrapText="1"/>
    </xf>
    <xf numFmtId="0" fontId="27" fillId="0" borderId="137" xfId="0" applyFont="1" applyBorder="1" applyAlignment="1">
      <alignment horizontal="center" vertical="center" wrapText="1"/>
    </xf>
    <xf numFmtId="0" fontId="4" fillId="0" borderId="129" xfId="0" applyFont="1" applyBorder="1" applyAlignment="1">
      <alignment horizontal="center" vertical="center" wrapText="1"/>
    </xf>
    <xf numFmtId="0" fontId="17" fillId="0" borderId="135" xfId="0" applyFont="1" applyBorder="1" applyAlignment="1">
      <alignment wrapText="1"/>
    </xf>
    <xf numFmtId="0" fontId="17" fillId="0" borderId="136" xfId="0" applyFont="1" applyBorder="1" applyAlignment="1">
      <alignment wrapText="1"/>
    </xf>
    <xf numFmtId="0" fontId="17" fillId="0" borderId="30" xfId="0" applyFont="1" applyBorder="1" applyAlignment="1">
      <alignment wrapText="1"/>
    </xf>
    <xf numFmtId="0" fontId="17" fillId="0" borderId="32" xfId="0" applyFont="1" applyBorder="1" applyAlignment="1">
      <alignment wrapText="1"/>
    </xf>
    <xf numFmtId="0" fontId="17" fillId="0" borderId="184" xfId="0" applyFont="1" applyBorder="1" applyAlignment="1">
      <alignment horizontal="center" vertical="center" wrapText="1"/>
    </xf>
    <xf numFmtId="0" fontId="17" fillId="0" borderId="185" xfId="0" applyFont="1" applyBorder="1" applyAlignment="1">
      <alignment horizontal="center" vertical="center" wrapText="1"/>
    </xf>
    <xf numFmtId="0" fontId="17" fillId="0" borderId="186" xfId="0" applyFont="1" applyBorder="1" applyAlignment="1">
      <alignment horizontal="center" vertical="center" wrapText="1"/>
    </xf>
    <xf numFmtId="0" fontId="17" fillId="0" borderId="187" xfId="0" applyFont="1" applyBorder="1" applyAlignment="1">
      <alignment horizontal="center" vertical="center" wrapText="1"/>
    </xf>
    <xf numFmtId="0" fontId="17" fillId="0" borderId="0" xfId="0" applyFont="1" applyBorder="1" applyAlignment="1">
      <alignment vertical="center" wrapText="1"/>
    </xf>
    <xf numFmtId="0" fontId="17" fillId="0" borderId="121" xfId="0" applyFont="1" applyBorder="1" applyAlignment="1">
      <alignment horizontal="center" vertical="center" wrapText="1"/>
    </xf>
    <xf numFmtId="0" fontId="17" fillId="0" borderId="175" xfId="0" applyFont="1" applyBorder="1" applyAlignment="1">
      <alignment horizontal="center" vertical="center" wrapText="1"/>
    </xf>
    <xf numFmtId="0" fontId="27" fillId="0" borderId="119"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115" xfId="0" applyFont="1" applyBorder="1" applyAlignment="1">
      <alignment horizontal="center" vertical="center" wrapText="1"/>
    </xf>
    <xf numFmtId="0" fontId="17" fillId="0" borderId="189" xfId="0" applyFont="1" applyBorder="1" applyAlignment="1">
      <alignment horizontal="center" vertical="center" wrapText="1"/>
    </xf>
    <xf numFmtId="0" fontId="17" fillId="0" borderId="188" xfId="0" applyFont="1" applyBorder="1" applyAlignment="1">
      <alignment horizontal="center" vertical="center" wrapText="1"/>
    </xf>
    <xf numFmtId="0" fontId="17" fillId="0" borderId="62"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30" xfId="0" applyFont="1" applyBorder="1" applyAlignment="1">
      <alignment horizontal="center" vertical="center" wrapText="1"/>
    </xf>
    <xf numFmtId="0" fontId="17" fillId="0" borderId="139" xfId="0" applyFont="1" applyBorder="1" applyAlignment="1">
      <alignment horizontal="center" vertical="center" wrapText="1"/>
    </xf>
    <xf numFmtId="0" fontId="17" fillId="0" borderId="36"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 xfId="0" applyFont="1" applyBorder="1" applyAlignment="1">
      <alignment horizontal="center" vertical="center" wrapText="1"/>
    </xf>
    <xf numFmtId="0" fontId="17" fillId="0" borderId="185" xfId="3" applyFont="1" applyFill="1" applyBorder="1" applyAlignment="1">
      <alignment horizontal="center" vertical="center" wrapText="1"/>
    </xf>
    <xf numFmtId="0" fontId="27" fillId="0" borderId="26" xfId="3" applyFont="1" applyFill="1" applyBorder="1" applyAlignment="1">
      <alignment horizontal="center" vertical="center"/>
    </xf>
    <xf numFmtId="0" fontId="27" fillId="0" borderId="0" xfId="3" applyFont="1" applyFill="1" applyBorder="1" applyAlignment="1">
      <alignment horizontal="center" vertical="center"/>
    </xf>
    <xf numFmtId="0" fontId="17" fillId="0" borderId="62" xfId="0" applyFont="1" applyBorder="1" applyAlignment="1">
      <alignment horizontal="center" vertical="center"/>
    </xf>
    <xf numFmtId="0" fontId="27" fillId="0" borderId="26" xfId="0" applyFont="1" applyBorder="1" applyAlignment="1">
      <alignment horizontal="center" vertical="center"/>
    </xf>
    <xf numFmtId="0" fontId="6" fillId="0" borderId="189" xfId="0" applyFont="1" applyBorder="1" applyAlignment="1">
      <alignment horizontal="center" vertical="center" wrapText="1"/>
    </xf>
    <xf numFmtId="0" fontId="6" fillId="0" borderId="188"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1" xfId="3" applyFont="1" applyFill="1" applyBorder="1" applyAlignment="1">
      <alignment horizontal="center" vertical="center"/>
    </xf>
    <xf numFmtId="0" fontId="6" fillId="0" borderId="30" xfId="0" applyFont="1" applyBorder="1" applyAlignment="1">
      <alignment horizontal="center" vertical="center"/>
    </xf>
    <xf numFmtId="0" fontId="6" fillId="0" borderId="13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0" xfId="0" applyFont="1" applyBorder="1" applyAlignment="1">
      <alignment horizontal="center" vertical="center" wrapText="1"/>
    </xf>
    <xf numFmtId="0" fontId="17" fillId="0" borderId="26" xfId="3" applyFont="1" applyFill="1" applyBorder="1" applyAlignment="1">
      <alignment horizontal="center" vertical="center"/>
    </xf>
    <xf numFmtId="0" fontId="17" fillId="0" borderId="0" xfId="3" applyFont="1" applyFill="1" applyBorder="1" applyAlignment="1">
      <alignment horizontal="center" vertical="center"/>
    </xf>
    <xf numFmtId="0" fontId="17" fillId="0" borderId="17" xfId="3" applyFont="1" applyFill="1" applyBorder="1" applyAlignment="1">
      <alignment horizontal="center" vertical="center"/>
    </xf>
    <xf numFmtId="0" fontId="17" fillId="0" borderId="8" xfId="3" applyFont="1" applyFill="1" applyBorder="1" applyAlignment="1">
      <alignment horizontal="center" vertical="center"/>
    </xf>
    <xf numFmtId="0" fontId="17" fillId="0" borderId="61" xfId="3" applyFont="1" applyFill="1" applyBorder="1" applyAlignment="1">
      <alignment horizontal="center" vertical="center"/>
    </xf>
    <xf numFmtId="0" fontId="17" fillId="0" borderId="30" xfId="0" applyFont="1" applyBorder="1" applyAlignment="1">
      <alignment horizontal="center" vertical="center"/>
    </xf>
    <xf numFmtId="0" fontId="17" fillId="0" borderId="62" xfId="3" applyFont="1" applyFill="1" applyBorder="1" applyAlignment="1">
      <alignment horizontal="center" vertical="center" wrapText="1"/>
    </xf>
    <xf numFmtId="0" fontId="17" fillId="0" borderId="183" xfId="3" applyFont="1" applyFill="1" applyBorder="1" applyAlignment="1">
      <alignment horizontal="center" vertical="center"/>
    </xf>
    <xf numFmtId="0" fontId="17" fillId="0" borderId="27" xfId="0" applyFont="1" applyBorder="1" applyAlignment="1">
      <alignment horizontal="center" vertical="center"/>
    </xf>
    <xf numFmtId="0" fontId="17" fillId="0" borderId="64"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32" xfId="0" applyFont="1" applyBorder="1" applyAlignment="1">
      <alignment horizontal="center" vertical="center"/>
    </xf>
    <xf numFmtId="0" fontId="6" fillId="0" borderId="30" xfId="0" applyFont="1" applyBorder="1" applyAlignment="1">
      <alignment wrapText="1"/>
    </xf>
    <xf numFmtId="0" fontId="6" fillId="0" borderId="32" xfId="0" applyFont="1" applyBorder="1" applyAlignment="1">
      <alignment wrapText="1"/>
    </xf>
    <xf numFmtId="0" fontId="17" fillId="0" borderId="29" xfId="0" applyFont="1" applyBorder="1" applyAlignment="1">
      <alignment horizontal="center" vertical="center" wrapText="1"/>
    </xf>
    <xf numFmtId="0" fontId="6" fillId="0" borderId="115" xfId="0" applyFont="1" applyBorder="1" applyAlignment="1">
      <alignment horizontal="center" vertical="center" wrapText="1"/>
    </xf>
    <xf numFmtId="0" fontId="6" fillId="0" borderId="184" xfId="0" applyFont="1" applyBorder="1" applyAlignment="1">
      <alignment horizontal="center" vertical="center" wrapText="1"/>
    </xf>
    <xf numFmtId="0" fontId="6" fillId="0" borderId="131" xfId="0" applyFont="1" applyBorder="1" applyAlignment="1">
      <alignment horizontal="center" vertical="center" wrapText="1"/>
    </xf>
    <xf numFmtId="0" fontId="6" fillId="0" borderId="19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2" xfId="0" applyFont="1" applyBorder="1" applyAlignment="1">
      <alignment horizontal="center" vertical="center" wrapText="1"/>
    </xf>
    <xf numFmtId="0" fontId="17" fillId="0" borderId="142" xfId="0" applyFont="1" applyBorder="1" applyAlignment="1">
      <alignment wrapText="1"/>
    </xf>
    <xf numFmtId="0" fontId="17" fillId="0" borderId="109" xfId="0" applyFont="1" applyBorder="1" applyAlignment="1">
      <alignment wrapText="1"/>
    </xf>
    <xf numFmtId="0" fontId="17" fillId="0" borderId="109" xfId="0" applyFont="1" applyBorder="1" applyAlignment="1">
      <alignment horizontal="center" vertical="center" wrapText="1"/>
    </xf>
    <xf numFmtId="0" fontId="6" fillId="0" borderId="121" xfId="0" applyFont="1" applyBorder="1" applyAlignment="1">
      <alignment horizontal="center" vertical="center" wrapText="1"/>
    </xf>
    <xf numFmtId="0" fontId="6" fillId="0" borderId="175" xfId="0" applyFont="1" applyBorder="1" applyAlignment="1">
      <alignment horizontal="center" vertical="center" wrapText="1"/>
    </xf>
    <xf numFmtId="0" fontId="17" fillId="0" borderId="119" xfId="0" applyFont="1" applyBorder="1" applyAlignment="1">
      <alignment horizontal="center" vertical="center" wrapText="1"/>
    </xf>
  </cellXfs>
  <cellStyles count="4">
    <cellStyle name="パーセント" xfId="1" builtinId="5"/>
    <cellStyle name="桁区切り" xfId="2" builtinId="6"/>
    <cellStyle name="標準" xfId="0" builtinId="0"/>
    <cellStyle name="標準_空調諸元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209</xdr:row>
      <xdr:rowOff>0</xdr:rowOff>
    </xdr:from>
    <xdr:to>
      <xdr:col>6</xdr:col>
      <xdr:colOff>0</xdr:colOff>
      <xdr:row>209</xdr:row>
      <xdr:rowOff>0</xdr:rowOff>
    </xdr:to>
    <xdr:sp macro="" textlink="">
      <xdr:nvSpPr>
        <xdr:cNvPr id="1025" name="Rectangle 1">
          <a:extLst>
            <a:ext uri="{FF2B5EF4-FFF2-40B4-BE49-F238E27FC236}">
              <a16:creationId xmlns:a16="http://schemas.microsoft.com/office/drawing/2014/main" id="{D51B960A-1491-4626-9497-35B22F1821BE}"/>
            </a:ext>
          </a:extLst>
        </xdr:cNvPr>
        <xdr:cNvSpPr>
          <a:spLocks noChangeArrowheads="1"/>
        </xdr:cNvSpPr>
      </xdr:nvSpPr>
      <xdr:spPr bwMode="auto">
        <a:xfrm>
          <a:off x="8401050" y="40271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0</xdr:colOff>
      <xdr:row>209</xdr:row>
      <xdr:rowOff>0</xdr:rowOff>
    </xdr:from>
    <xdr:to>
      <xdr:col>6</xdr:col>
      <xdr:colOff>0</xdr:colOff>
      <xdr:row>209</xdr:row>
      <xdr:rowOff>0</xdr:rowOff>
    </xdr:to>
    <xdr:sp macro="" textlink="">
      <xdr:nvSpPr>
        <xdr:cNvPr id="1026" name="Rectangle 2">
          <a:extLst>
            <a:ext uri="{FF2B5EF4-FFF2-40B4-BE49-F238E27FC236}">
              <a16:creationId xmlns:a16="http://schemas.microsoft.com/office/drawing/2014/main" id="{B14FEA45-642C-4BD2-AD43-C12AC96B023F}"/>
            </a:ext>
          </a:extLst>
        </xdr:cNvPr>
        <xdr:cNvSpPr>
          <a:spLocks noChangeArrowheads="1"/>
        </xdr:cNvSpPr>
      </xdr:nvSpPr>
      <xdr:spPr bwMode="auto">
        <a:xfrm>
          <a:off x="8401050" y="40271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2</xdr:col>
      <xdr:colOff>95250</xdr:colOff>
      <xdr:row>13</xdr:row>
      <xdr:rowOff>0</xdr:rowOff>
    </xdr:from>
    <xdr:to>
      <xdr:col>6</xdr:col>
      <xdr:colOff>0</xdr:colOff>
      <xdr:row>13</xdr:row>
      <xdr:rowOff>0</xdr:rowOff>
    </xdr:to>
    <xdr:sp macro="" textlink="">
      <xdr:nvSpPr>
        <xdr:cNvPr id="1027" name="Rectangle 3">
          <a:extLst>
            <a:ext uri="{FF2B5EF4-FFF2-40B4-BE49-F238E27FC236}">
              <a16:creationId xmlns:a16="http://schemas.microsoft.com/office/drawing/2014/main" id="{FDBB1E8E-CB59-4DB2-8E67-1E9057C7AFBC}"/>
            </a:ext>
          </a:extLst>
        </xdr:cNvPr>
        <xdr:cNvSpPr>
          <a:spLocks noChangeArrowheads="1"/>
        </xdr:cNvSpPr>
      </xdr:nvSpPr>
      <xdr:spPr bwMode="auto">
        <a:xfrm>
          <a:off x="2819400" y="2590800"/>
          <a:ext cx="5581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2</xdr:col>
      <xdr:colOff>95250</xdr:colOff>
      <xdr:row>179</xdr:row>
      <xdr:rowOff>0</xdr:rowOff>
    </xdr:from>
    <xdr:to>
      <xdr:col>6</xdr:col>
      <xdr:colOff>0</xdr:colOff>
      <xdr:row>179</xdr:row>
      <xdr:rowOff>0</xdr:rowOff>
    </xdr:to>
    <xdr:sp macro="" textlink="">
      <xdr:nvSpPr>
        <xdr:cNvPr id="1028" name="Rectangle 4">
          <a:extLst>
            <a:ext uri="{FF2B5EF4-FFF2-40B4-BE49-F238E27FC236}">
              <a16:creationId xmlns:a16="http://schemas.microsoft.com/office/drawing/2014/main" id="{6322A03B-9E15-4035-950A-A918086623DA}"/>
            </a:ext>
          </a:extLst>
        </xdr:cNvPr>
        <xdr:cNvSpPr>
          <a:spLocks noChangeArrowheads="1"/>
        </xdr:cNvSpPr>
      </xdr:nvSpPr>
      <xdr:spPr bwMode="auto">
        <a:xfrm>
          <a:off x="2819400" y="34442400"/>
          <a:ext cx="5581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2</xdr:col>
      <xdr:colOff>95250</xdr:colOff>
      <xdr:row>227</xdr:row>
      <xdr:rowOff>0</xdr:rowOff>
    </xdr:from>
    <xdr:to>
      <xdr:col>6</xdr:col>
      <xdr:colOff>0</xdr:colOff>
      <xdr:row>227</xdr:row>
      <xdr:rowOff>0</xdr:rowOff>
    </xdr:to>
    <xdr:sp macro="" textlink="">
      <xdr:nvSpPr>
        <xdr:cNvPr id="1029" name="Rectangle 5">
          <a:extLst>
            <a:ext uri="{FF2B5EF4-FFF2-40B4-BE49-F238E27FC236}">
              <a16:creationId xmlns:a16="http://schemas.microsoft.com/office/drawing/2014/main" id="{FDAC695B-87CA-4D1C-9989-01D37747F6F2}"/>
            </a:ext>
          </a:extLst>
        </xdr:cNvPr>
        <xdr:cNvSpPr>
          <a:spLocks noChangeArrowheads="1"/>
        </xdr:cNvSpPr>
      </xdr:nvSpPr>
      <xdr:spPr bwMode="auto">
        <a:xfrm>
          <a:off x="2819400" y="43700700"/>
          <a:ext cx="5581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0</xdr:colOff>
      <xdr:row>31</xdr:row>
      <xdr:rowOff>0</xdr:rowOff>
    </xdr:from>
    <xdr:to>
      <xdr:col>6</xdr:col>
      <xdr:colOff>0</xdr:colOff>
      <xdr:row>31</xdr:row>
      <xdr:rowOff>0</xdr:rowOff>
    </xdr:to>
    <xdr:sp macro="" textlink="">
      <xdr:nvSpPr>
        <xdr:cNvPr id="1030" name="Rectangle 6">
          <a:extLst>
            <a:ext uri="{FF2B5EF4-FFF2-40B4-BE49-F238E27FC236}">
              <a16:creationId xmlns:a16="http://schemas.microsoft.com/office/drawing/2014/main" id="{0EB24BAB-6622-42C9-8700-DF6AC8A559B9}"/>
            </a:ext>
          </a:extLst>
        </xdr:cNvPr>
        <xdr:cNvSpPr>
          <a:spLocks noChangeArrowheads="1"/>
        </xdr:cNvSpPr>
      </xdr:nvSpPr>
      <xdr:spPr bwMode="auto">
        <a:xfrm>
          <a:off x="8401050" y="60198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2</xdr:col>
      <xdr:colOff>9525</xdr:colOff>
      <xdr:row>197</xdr:row>
      <xdr:rowOff>0</xdr:rowOff>
    </xdr:from>
    <xdr:to>
      <xdr:col>6</xdr:col>
      <xdr:colOff>0</xdr:colOff>
      <xdr:row>197</xdr:row>
      <xdr:rowOff>0</xdr:rowOff>
    </xdr:to>
    <xdr:sp macro="" textlink="">
      <xdr:nvSpPr>
        <xdr:cNvPr id="1031" name="Rectangle 7">
          <a:extLst>
            <a:ext uri="{FF2B5EF4-FFF2-40B4-BE49-F238E27FC236}">
              <a16:creationId xmlns:a16="http://schemas.microsoft.com/office/drawing/2014/main" id="{66BADD66-BD31-4C05-BC79-429AB0E1D471}"/>
            </a:ext>
          </a:extLst>
        </xdr:cNvPr>
        <xdr:cNvSpPr>
          <a:spLocks noChangeArrowheads="1"/>
        </xdr:cNvSpPr>
      </xdr:nvSpPr>
      <xdr:spPr bwMode="auto">
        <a:xfrm>
          <a:off x="2733675" y="37871400"/>
          <a:ext cx="5667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2</xdr:col>
      <xdr:colOff>9525</xdr:colOff>
      <xdr:row>179</xdr:row>
      <xdr:rowOff>0</xdr:rowOff>
    </xdr:from>
    <xdr:to>
      <xdr:col>6</xdr:col>
      <xdr:colOff>0</xdr:colOff>
      <xdr:row>179</xdr:row>
      <xdr:rowOff>0</xdr:rowOff>
    </xdr:to>
    <xdr:sp macro="" textlink="">
      <xdr:nvSpPr>
        <xdr:cNvPr id="1032" name="Rectangle 8">
          <a:extLst>
            <a:ext uri="{FF2B5EF4-FFF2-40B4-BE49-F238E27FC236}">
              <a16:creationId xmlns:a16="http://schemas.microsoft.com/office/drawing/2014/main" id="{177A6850-DBAD-4967-A144-4763C2257A30}"/>
            </a:ext>
          </a:extLst>
        </xdr:cNvPr>
        <xdr:cNvSpPr>
          <a:spLocks noChangeArrowheads="1"/>
        </xdr:cNvSpPr>
      </xdr:nvSpPr>
      <xdr:spPr bwMode="auto">
        <a:xfrm>
          <a:off x="2733675" y="34442400"/>
          <a:ext cx="5667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2</xdr:col>
      <xdr:colOff>9525</xdr:colOff>
      <xdr:row>13</xdr:row>
      <xdr:rowOff>0</xdr:rowOff>
    </xdr:from>
    <xdr:to>
      <xdr:col>6</xdr:col>
      <xdr:colOff>0</xdr:colOff>
      <xdr:row>13</xdr:row>
      <xdr:rowOff>0</xdr:rowOff>
    </xdr:to>
    <xdr:sp macro="" textlink="">
      <xdr:nvSpPr>
        <xdr:cNvPr id="1033" name="Rectangle 9">
          <a:extLst>
            <a:ext uri="{FF2B5EF4-FFF2-40B4-BE49-F238E27FC236}">
              <a16:creationId xmlns:a16="http://schemas.microsoft.com/office/drawing/2014/main" id="{3F348F3F-DF9C-46C8-8BFC-235190E2DF26}"/>
            </a:ext>
          </a:extLst>
        </xdr:cNvPr>
        <xdr:cNvSpPr>
          <a:spLocks noChangeArrowheads="1"/>
        </xdr:cNvSpPr>
      </xdr:nvSpPr>
      <xdr:spPr bwMode="auto">
        <a:xfrm>
          <a:off x="2733675" y="2590800"/>
          <a:ext cx="5667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2</xdr:col>
      <xdr:colOff>95250</xdr:colOff>
      <xdr:row>176</xdr:row>
      <xdr:rowOff>0</xdr:rowOff>
    </xdr:from>
    <xdr:to>
      <xdr:col>6</xdr:col>
      <xdr:colOff>0</xdr:colOff>
      <xdr:row>176</xdr:row>
      <xdr:rowOff>0</xdr:rowOff>
    </xdr:to>
    <xdr:sp macro="" textlink="">
      <xdr:nvSpPr>
        <xdr:cNvPr id="1034" name="Rectangle 10">
          <a:extLst>
            <a:ext uri="{FF2B5EF4-FFF2-40B4-BE49-F238E27FC236}">
              <a16:creationId xmlns:a16="http://schemas.microsoft.com/office/drawing/2014/main" id="{9FFAB403-463C-4A9B-9615-6B7100334F69}"/>
            </a:ext>
          </a:extLst>
        </xdr:cNvPr>
        <xdr:cNvSpPr>
          <a:spLocks noChangeArrowheads="1"/>
        </xdr:cNvSpPr>
      </xdr:nvSpPr>
      <xdr:spPr bwMode="auto">
        <a:xfrm>
          <a:off x="2819400" y="33870900"/>
          <a:ext cx="5581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2</xdr:col>
      <xdr:colOff>9525</xdr:colOff>
      <xdr:row>176</xdr:row>
      <xdr:rowOff>0</xdr:rowOff>
    </xdr:from>
    <xdr:to>
      <xdr:col>6</xdr:col>
      <xdr:colOff>0</xdr:colOff>
      <xdr:row>176</xdr:row>
      <xdr:rowOff>0</xdr:rowOff>
    </xdr:to>
    <xdr:sp macro="" textlink="">
      <xdr:nvSpPr>
        <xdr:cNvPr id="1035" name="Rectangle 11">
          <a:extLst>
            <a:ext uri="{FF2B5EF4-FFF2-40B4-BE49-F238E27FC236}">
              <a16:creationId xmlns:a16="http://schemas.microsoft.com/office/drawing/2014/main" id="{F7D5E094-DCA0-4B1D-9833-69D17CDA52F1}"/>
            </a:ext>
          </a:extLst>
        </xdr:cNvPr>
        <xdr:cNvSpPr>
          <a:spLocks noChangeArrowheads="1"/>
        </xdr:cNvSpPr>
      </xdr:nvSpPr>
      <xdr:spPr bwMode="auto">
        <a:xfrm>
          <a:off x="2733675" y="33870900"/>
          <a:ext cx="5667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2</xdr:col>
      <xdr:colOff>9525</xdr:colOff>
      <xdr:row>191</xdr:row>
      <xdr:rowOff>0</xdr:rowOff>
    </xdr:from>
    <xdr:to>
      <xdr:col>6</xdr:col>
      <xdr:colOff>0</xdr:colOff>
      <xdr:row>191</xdr:row>
      <xdr:rowOff>0</xdr:rowOff>
    </xdr:to>
    <xdr:sp macro="" textlink="">
      <xdr:nvSpPr>
        <xdr:cNvPr id="1036" name="Rectangle 12">
          <a:extLst>
            <a:ext uri="{FF2B5EF4-FFF2-40B4-BE49-F238E27FC236}">
              <a16:creationId xmlns:a16="http://schemas.microsoft.com/office/drawing/2014/main" id="{D8E97587-6113-4DB2-995C-912EB21520C0}"/>
            </a:ext>
          </a:extLst>
        </xdr:cNvPr>
        <xdr:cNvSpPr>
          <a:spLocks noChangeArrowheads="1"/>
        </xdr:cNvSpPr>
      </xdr:nvSpPr>
      <xdr:spPr bwMode="auto">
        <a:xfrm>
          <a:off x="2733675" y="36728400"/>
          <a:ext cx="5667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2</xdr:col>
      <xdr:colOff>9525</xdr:colOff>
      <xdr:row>194</xdr:row>
      <xdr:rowOff>0</xdr:rowOff>
    </xdr:from>
    <xdr:to>
      <xdr:col>6</xdr:col>
      <xdr:colOff>0</xdr:colOff>
      <xdr:row>194</xdr:row>
      <xdr:rowOff>0</xdr:rowOff>
    </xdr:to>
    <xdr:sp macro="" textlink="">
      <xdr:nvSpPr>
        <xdr:cNvPr id="1037" name="Rectangle 13">
          <a:extLst>
            <a:ext uri="{FF2B5EF4-FFF2-40B4-BE49-F238E27FC236}">
              <a16:creationId xmlns:a16="http://schemas.microsoft.com/office/drawing/2014/main" id="{30640436-7216-4AA8-A03A-BEFEDBC91282}"/>
            </a:ext>
          </a:extLst>
        </xdr:cNvPr>
        <xdr:cNvSpPr>
          <a:spLocks noChangeArrowheads="1"/>
        </xdr:cNvSpPr>
      </xdr:nvSpPr>
      <xdr:spPr bwMode="auto">
        <a:xfrm>
          <a:off x="2733675" y="37299900"/>
          <a:ext cx="5667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0</xdr:colOff>
      <xdr:row>215</xdr:row>
      <xdr:rowOff>0</xdr:rowOff>
    </xdr:from>
    <xdr:to>
      <xdr:col>6</xdr:col>
      <xdr:colOff>0</xdr:colOff>
      <xdr:row>215</xdr:row>
      <xdr:rowOff>0</xdr:rowOff>
    </xdr:to>
    <xdr:sp macro="" textlink="">
      <xdr:nvSpPr>
        <xdr:cNvPr id="1038" name="Rectangle 14">
          <a:extLst>
            <a:ext uri="{FF2B5EF4-FFF2-40B4-BE49-F238E27FC236}">
              <a16:creationId xmlns:a16="http://schemas.microsoft.com/office/drawing/2014/main" id="{8B9DA527-0EBD-41AA-8EDD-1EE004D7B210}"/>
            </a:ext>
          </a:extLst>
        </xdr:cNvPr>
        <xdr:cNvSpPr>
          <a:spLocks noChangeArrowheads="1"/>
        </xdr:cNvSpPr>
      </xdr:nvSpPr>
      <xdr:spPr bwMode="auto">
        <a:xfrm>
          <a:off x="8401050" y="41414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0</xdr:colOff>
      <xdr:row>215</xdr:row>
      <xdr:rowOff>0</xdr:rowOff>
    </xdr:from>
    <xdr:to>
      <xdr:col>6</xdr:col>
      <xdr:colOff>0</xdr:colOff>
      <xdr:row>215</xdr:row>
      <xdr:rowOff>0</xdr:rowOff>
    </xdr:to>
    <xdr:sp macro="" textlink="">
      <xdr:nvSpPr>
        <xdr:cNvPr id="1039" name="Rectangle 15">
          <a:extLst>
            <a:ext uri="{FF2B5EF4-FFF2-40B4-BE49-F238E27FC236}">
              <a16:creationId xmlns:a16="http://schemas.microsoft.com/office/drawing/2014/main" id="{00AA1506-B625-4865-8601-06DD07C17552}"/>
            </a:ext>
          </a:extLst>
        </xdr:cNvPr>
        <xdr:cNvSpPr>
          <a:spLocks noChangeArrowheads="1"/>
        </xdr:cNvSpPr>
      </xdr:nvSpPr>
      <xdr:spPr bwMode="auto">
        <a:xfrm>
          <a:off x="8401050" y="41414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0</xdr:colOff>
      <xdr:row>212</xdr:row>
      <xdr:rowOff>0</xdr:rowOff>
    </xdr:from>
    <xdr:to>
      <xdr:col>6</xdr:col>
      <xdr:colOff>0</xdr:colOff>
      <xdr:row>212</xdr:row>
      <xdr:rowOff>0</xdr:rowOff>
    </xdr:to>
    <xdr:sp macro="" textlink="">
      <xdr:nvSpPr>
        <xdr:cNvPr id="1040" name="Rectangle 16">
          <a:extLst>
            <a:ext uri="{FF2B5EF4-FFF2-40B4-BE49-F238E27FC236}">
              <a16:creationId xmlns:a16="http://schemas.microsoft.com/office/drawing/2014/main" id="{DE09EDC6-89D8-4877-A664-4F0E81DA9DC5}"/>
            </a:ext>
          </a:extLst>
        </xdr:cNvPr>
        <xdr:cNvSpPr>
          <a:spLocks noChangeArrowheads="1"/>
        </xdr:cNvSpPr>
      </xdr:nvSpPr>
      <xdr:spPr bwMode="auto">
        <a:xfrm>
          <a:off x="8401050" y="40843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0</xdr:colOff>
      <xdr:row>212</xdr:row>
      <xdr:rowOff>0</xdr:rowOff>
    </xdr:from>
    <xdr:to>
      <xdr:col>6</xdr:col>
      <xdr:colOff>0</xdr:colOff>
      <xdr:row>212</xdr:row>
      <xdr:rowOff>0</xdr:rowOff>
    </xdr:to>
    <xdr:sp macro="" textlink="">
      <xdr:nvSpPr>
        <xdr:cNvPr id="1041" name="Rectangle 17">
          <a:extLst>
            <a:ext uri="{FF2B5EF4-FFF2-40B4-BE49-F238E27FC236}">
              <a16:creationId xmlns:a16="http://schemas.microsoft.com/office/drawing/2014/main" id="{6A97D2D2-BCF7-4757-B8A1-FBD2C0242155}"/>
            </a:ext>
          </a:extLst>
        </xdr:cNvPr>
        <xdr:cNvSpPr>
          <a:spLocks noChangeArrowheads="1"/>
        </xdr:cNvSpPr>
      </xdr:nvSpPr>
      <xdr:spPr bwMode="auto">
        <a:xfrm>
          <a:off x="8401050" y="408432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2</xdr:col>
      <xdr:colOff>95250</xdr:colOff>
      <xdr:row>221</xdr:row>
      <xdr:rowOff>0</xdr:rowOff>
    </xdr:from>
    <xdr:to>
      <xdr:col>6</xdr:col>
      <xdr:colOff>0</xdr:colOff>
      <xdr:row>221</xdr:row>
      <xdr:rowOff>0</xdr:rowOff>
    </xdr:to>
    <xdr:sp macro="" textlink="">
      <xdr:nvSpPr>
        <xdr:cNvPr id="1042" name="Rectangle 18">
          <a:extLst>
            <a:ext uri="{FF2B5EF4-FFF2-40B4-BE49-F238E27FC236}">
              <a16:creationId xmlns:a16="http://schemas.microsoft.com/office/drawing/2014/main" id="{BCD3A226-3105-421A-8D2C-9CD391F5D3BE}"/>
            </a:ext>
          </a:extLst>
        </xdr:cNvPr>
        <xdr:cNvSpPr>
          <a:spLocks noChangeArrowheads="1"/>
        </xdr:cNvSpPr>
      </xdr:nvSpPr>
      <xdr:spPr bwMode="auto">
        <a:xfrm>
          <a:off x="2819400" y="42557700"/>
          <a:ext cx="5581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2</xdr:col>
      <xdr:colOff>95250</xdr:colOff>
      <xdr:row>218</xdr:row>
      <xdr:rowOff>0</xdr:rowOff>
    </xdr:from>
    <xdr:to>
      <xdr:col>6</xdr:col>
      <xdr:colOff>0</xdr:colOff>
      <xdr:row>218</xdr:row>
      <xdr:rowOff>0</xdr:rowOff>
    </xdr:to>
    <xdr:sp macro="" textlink="">
      <xdr:nvSpPr>
        <xdr:cNvPr id="1043" name="Rectangle 19">
          <a:extLst>
            <a:ext uri="{FF2B5EF4-FFF2-40B4-BE49-F238E27FC236}">
              <a16:creationId xmlns:a16="http://schemas.microsoft.com/office/drawing/2014/main" id="{F0512561-B536-4A6A-9288-EAC0F91FDAD5}"/>
            </a:ext>
          </a:extLst>
        </xdr:cNvPr>
        <xdr:cNvSpPr>
          <a:spLocks noChangeArrowheads="1"/>
        </xdr:cNvSpPr>
      </xdr:nvSpPr>
      <xdr:spPr bwMode="auto">
        <a:xfrm>
          <a:off x="2819400" y="41986200"/>
          <a:ext cx="5581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2</xdr:col>
      <xdr:colOff>95250</xdr:colOff>
      <xdr:row>224</xdr:row>
      <xdr:rowOff>0</xdr:rowOff>
    </xdr:from>
    <xdr:to>
      <xdr:col>6</xdr:col>
      <xdr:colOff>0</xdr:colOff>
      <xdr:row>224</xdr:row>
      <xdr:rowOff>0</xdr:rowOff>
    </xdr:to>
    <xdr:sp macro="" textlink="">
      <xdr:nvSpPr>
        <xdr:cNvPr id="1044" name="Rectangle 20">
          <a:extLst>
            <a:ext uri="{FF2B5EF4-FFF2-40B4-BE49-F238E27FC236}">
              <a16:creationId xmlns:a16="http://schemas.microsoft.com/office/drawing/2014/main" id="{3034EBCE-C868-497E-970A-0DAB65F05E51}"/>
            </a:ext>
          </a:extLst>
        </xdr:cNvPr>
        <xdr:cNvSpPr>
          <a:spLocks noChangeArrowheads="1"/>
        </xdr:cNvSpPr>
      </xdr:nvSpPr>
      <xdr:spPr bwMode="auto">
        <a:xfrm>
          <a:off x="2819400" y="43129200"/>
          <a:ext cx="5581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140</xdr:row>
      <xdr:rowOff>0</xdr:rowOff>
    </xdr:from>
    <xdr:to>
      <xdr:col>7</xdr:col>
      <xdr:colOff>0</xdr:colOff>
      <xdr:row>140</xdr:row>
      <xdr:rowOff>0</xdr:rowOff>
    </xdr:to>
    <xdr:sp macro="" textlink="">
      <xdr:nvSpPr>
        <xdr:cNvPr id="2049" name="Rectangle 1">
          <a:extLst>
            <a:ext uri="{FF2B5EF4-FFF2-40B4-BE49-F238E27FC236}">
              <a16:creationId xmlns:a16="http://schemas.microsoft.com/office/drawing/2014/main" id="{E27C89A5-EEDF-4199-9B0E-D9E4F4D49CF7}"/>
            </a:ext>
          </a:extLst>
        </xdr:cNvPr>
        <xdr:cNvSpPr>
          <a:spLocks noChangeArrowheads="1"/>
        </xdr:cNvSpPr>
      </xdr:nvSpPr>
      <xdr:spPr bwMode="auto">
        <a:xfrm>
          <a:off x="4343400" y="267557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7</xdr:col>
      <xdr:colOff>0</xdr:colOff>
      <xdr:row>140</xdr:row>
      <xdr:rowOff>0</xdr:rowOff>
    </xdr:from>
    <xdr:to>
      <xdr:col>7</xdr:col>
      <xdr:colOff>0</xdr:colOff>
      <xdr:row>140</xdr:row>
      <xdr:rowOff>0</xdr:rowOff>
    </xdr:to>
    <xdr:sp macro="" textlink="">
      <xdr:nvSpPr>
        <xdr:cNvPr id="2050" name="Rectangle 2">
          <a:extLst>
            <a:ext uri="{FF2B5EF4-FFF2-40B4-BE49-F238E27FC236}">
              <a16:creationId xmlns:a16="http://schemas.microsoft.com/office/drawing/2014/main" id="{E503F6E7-E61E-4A27-A736-C088E54EB0EF}"/>
            </a:ext>
          </a:extLst>
        </xdr:cNvPr>
        <xdr:cNvSpPr>
          <a:spLocks noChangeArrowheads="1"/>
        </xdr:cNvSpPr>
      </xdr:nvSpPr>
      <xdr:spPr bwMode="auto">
        <a:xfrm>
          <a:off x="4343400" y="267557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95250</xdr:colOff>
      <xdr:row>13</xdr:row>
      <xdr:rowOff>0</xdr:rowOff>
    </xdr:from>
    <xdr:to>
      <xdr:col>7</xdr:col>
      <xdr:colOff>0</xdr:colOff>
      <xdr:row>13</xdr:row>
      <xdr:rowOff>0</xdr:rowOff>
    </xdr:to>
    <xdr:sp macro="" textlink="">
      <xdr:nvSpPr>
        <xdr:cNvPr id="2051" name="Rectangle 3">
          <a:extLst>
            <a:ext uri="{FF2B5EF4-FFF2-40B4-BE49-F238E27FC236}">
              <a16:creationId xmlns:a16="http://schemas.microsoft.com/office/drawing/2014/main" id="{53E67236-CD48-4D3F-A289-60E12CF65536}"/>
            </a:ext>
          </a:extLst>
        </xdr:cNvPr>
        <xdr:cNvSpPr>
          <a:spLocks noChangeArrowheads="1"/>
        </xdr:cNvSpPr>
      </xdr:nvSpPr>
      <xdr:spPr bwMode="auto">
        <a:xfrm>
          <a:off x="2190750" y="2581275"/>
          <a:ext cx="2152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95250</xdr:colOff>
      <xdr:row>122</xdr:row>
      <xdr:rowOff>0</xdr:rowOff>
    </xdr:from>
    <xdr:to>
      <xdr:col>7</xdr:col>
      <xdr:colOff>0</xdr:colOff>
      <xdr:row>122</xdr:row>
      <xdr:rowOff>0</xdr:rowOff>
    </xdr:to>
    <xdr:sp macro="" textlink="">
      <xdr:nvSpPr>
        <xdr:cNvPr id="2052" name="Rectangle 4">
          <a:extLst>
            <a:ext uri="{FF2B5EF4-FFF2-40B4-BE49-F238E27FC236}">
              <a16:creationId xmlns:a16="http://schemas.microsoft.com/office/drawing/2014/main" id="{FC523AB8-CA8B-48DB-8833-2DD84B34A543}"/>
            </a:ext>
          </a:extLst>
        </xdr:cNvPr>
        <xdr:cNvSpPr>
          <a:spLocks noChangeArrowheads="1"/>
        </xdr:cNvSpPr>
      </xdr:nvSpPr>
      <xdr:spPr bwMode="auto">
        <a:xfrm>
          <a:off x="2190750" y="23326725"/>
          <a:ext cx="2152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95250</xdr:colOff>
      <xdr:row>133</xdr:row>
      <xdr:rowOff>0</xdr:rowOff>
    </xdr:from>
    <xdr:to>
      <xdr:col>7</xdr:col>
      <xdr:colOff>0</xdr:colOff>
      <xdr:row>133</xdr:row>
      <xdr:rowOff>0</xdr:rowOff>
    </xdr:to>
    <xdr:sp macro="" textlink="">
      <xdr:nvSpPr>
        <xdr:cNvPr id="2053" name="Rectangle 5">
          <a:extLst>
            <a:ext uri="{FF2B5EF4-FFF2-40B4-BE49-F238E27FC236}">
              <a16:creationId xmlns:a16="http://schemas.microsoft.com/office/drawing/2014/main" id="{88252AF1-3E3A-4DD6-974C-8E4895990733}"/>
            </a:ext>
          </a:extLst>
        </xdr:cNvPr>
        <xdr:cNvSpPr>
          <a:spLocks noChangeArrowheads="1"/>
        </xdr:cNvSpPr>
      </xdr:nvSpPr>
      <xdr:spPr bwMode="auto">
        <a:xfrm>
          <a:off x="2190750" y="25422225"/>
          <a:ext cx="2152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15</xdr:row>
      <xdr:rowOff>0</xdr:rowOff>
    </xdr:from>
    <xdr:to>
      <xdr:col>7</xdr:col>
      <xdr:colOff>0</xdr:colOff>
      <xdr:row>15</xdr:row>
      <xdr:rowOff>0</xdr:rowOff>
    </xdr:to>
    <xdr:sp macro="" textlink="">
      <xdr:nvSpPr>
        <xdr:cNvPr id="2054" name="Rectangle 6">
          <a:extLst>
            <a:ext uri="{FF2B5EF4-FFF2-40B4-BE49-F238E27FC236}">
              <a16:creationId xmlns:a16="http://schemas.microsoft.com/office/drawing/2014/main" id="{B112A90E-B355-431C-BEBC-CE82B1769C86}"/>
            </a:ext>
          </a:extLst>
        </xdr:cNvPr>
        <xdr:cNvSpPr>
          <a:spLocks noChangeArrowheads="1"/>
        </xdr:cNvSpPr>
      </xdr:nvSpPr>
      <xdr:spPr bwMode="auto">
        <a:xfrm>
          <a:off x="2105025" y="2962275"/>
          <a:ext cx="2238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130</xdr:row>
      <xdr:rowOff>0</xdr:rowOff>
    </xdr:from>
    <xdr:to>
      <xdr:col>7</xdr:col>
      <xdr:colOff>0</xdr:colOff>
      <xdr:row>130</xdr:row>
      <xdr:rowOff>0</xdr:rowOff>
    </xdr:to>
    <xdr:sp macro="" textlink="">
      <xdr:nvSpPr>
        <xdr:cNvPr id="2055" name="Rectangle 7">
          <a:extLst>
            <a:ext uri="{FF2B5EF4-FFF2-40B4-BE49-F238E27FC236}">
              <a16:creationId xmlns:a16="http://schemas.microsoft.com/office/drawing/2014/main" id="{4D3A9421-017A-4489-93A9-7BA5ED33B5C4}"/>
            </a:ext>
          </a:extLst>
        </xdr:cNvPr>
        <xdr:cNvSpPr>
          <a:spLocks noChangeArrowheads="1"/>
        </xdr:cNvSpPr>
      </xdr:nvSpPr>
      <xdr:spPr bwMode="auto">
        <a:xfrm>
          <a:off x="2105025" y="24850725"/>
          <a:ext cx="2238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122</xdr:row>
      <xdr:rowOff>0</xdr:rowOff>
    </xdr:from>
    <xdr:to>
      <xdr:col>7</xdr:col>
      <xdr:colOff>0</xdr:colOff>
      <xdr:row>122</xdr:row>
      <xdr:rowOff>0</xdr:rowOff>
    </xdr:to>
    <xdr:sp macro="" textlink="">
      <xdr:nvSpPr>
        <xdr:cNvPr id="2056" name="Rectangle 8">
          <a:extLst>
            <a:ext uri="{FF2B5EF4-FFF2-40B4-BE49-F238E27FC236}">
              <a16:creationId xmlns:a16="http://schemas.microsoft.com/office/drawing/2014/main" id="{DDA1BFBD-7DDC-40FD-8EE4-371C5E6797F0}"/>
            </a:ext>
          </a:extLst>
        </xdr:cNvPr>
        <xdr:cNvSpPr>
          <a:spLocks noChangeArrowheads="1"/>
        </xdr:cNvSpPr>
      </xdr:nvSpPr>
      <xdr:spPr bwMode="auto">
        <a:xfrm>
          <a:off x="2105025" y="23326725"/>
          <a:ext cx="2238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13</xdr:row>
      <xdr:rowOff>0</xdr:rowOff>
    </xdr:from>
    <xdr:to>
      <xdr:col>7</xdr:col>
      <xdr:colOff>0</xdr:colOff>
      <xdr:row>13</xdr:row>
      <xdr:rowOff>0</xdr:rowOff>
    </xdr:to>
    <xdr:sp macro="" textlink="">
      <xdr:nvSpPr>
        <xdr:cNvPr id="2057" name="Rectangle 9">
          <a:extLst>
            <a:ext uri="{FF2B5EF4-FFF2-40B4-BE49-F238E27FC236}">
              <a16:creationId xmlns:a16="http://schemas.microsoft.com/office/drawing/2014/main" id="{699C3617-5056-4D17-A041-F871036660B7}"/>
            </a:ext>
          </a:extLst>
        </xdr:cNvPr>
        <xdr:cNvSpPr>
          <a:spLocks noChangeArrowheads="1"/>
        </xdr:cNvSpPr>
      </xdr:nvSpPr>
      <xdr:spPr bwMode="auto">
        <a:xfrm>
          <a:off x="2105025" y="2581275"/>
          <a:ext cx="2238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95250</xdr:colOff>
      <xdr:row>13</xdr:row>
      <xdr:rowOff>0</xdr:rowOff>
    </xdr:from>
    <xdr:to>
      <xdr:col>14</xdr:col>
      <xdr:colOff>133350</xdr:colOff>
      <xdr:row>13</xdr:row>
      <xdr:rowOff>0</xdr:rowOff>
    </xdr:to>
    <xdr:sp macro="" textlink="">
      <xdr:nvSpPr>
        <xdr:cNvPr id="2058" name="Rectangle 10">
          <a:extLst>
            <a:ext uri="{FF2B5EF4-FFF2-40B4-BE49-F238E27FC236}">
              <a16:creationId xmlns:a16="http://schemas.microsoft.com/office/drawing/2014/main" id="{B39F005E-E3D1-49F8-BE68-4686851C73E7}"/>
            </a:ext>
          </a:extLst>
        </xdr:cNvPr>
        <xdr:cNvSpPr>
          <a:spLocks noChangeArrowheads="1"/>
        </xdr:cNvSpPr>
      </xdr:nvSpPr>
      <xdr:spPr bwMode="auto">
        <a:xfrm>
          <a:off x="6534150" y="2581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95250</xdr:colOff>
      <xdr:row>113</xdr:row>
      <xdr:rowOff>0</xdr:rowOff>
    </xdr:from>
    <xdr:to>
      <xdr:col>14</xdr:col>
      <xdr:colOff>133350</xdr:colOff>
      <xdr:row>113</xdr:row>
      <xdr:rowOff>0</xdr:rowOff>
    </xdr:to>
    <xdr:sp macro="" textlink="">
      <xdr:nvSpPr>
        <xdr:cNvPr id="2059" name="Rectangle 11">
          <a:extLst>
            <a:ext uri="{FF2B5EF4-FFF2-40B4-BE49-F238E27FC236}">
              <a16:creationId xmlns:a16="http://schemas.microsoft.com/office/drawing/2014/main" id="{67A87C6A-BDFE-458D-828F-6496AC4D758D}"/>
            </a:ext>
          </a:extLst>
        </xdr:cNvPr>
        <xdr:cNvSpPr>
          <a:spLocks noChangeArrowheads="1"/>
        </xdr:cNvSpPr>
      </xdr:nvSpPr>
      <xdr:spPr bwMode="auto">
        <a:xfrm>
          <a:off x="6534150" y="2161222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95250</xdr:colOff>
      <xdr:row>121</xdr:row>
      <xdr:rowOff>0</xdr:rowOff>
    </xdr:from>
    <xdr:to>
      <xdr:col>14</xdr:col>
      <xdr:colOff>133350</xdr:colOff>
      <xdr:row>121</xdr:row>
      <xdr:rowOff>0</xdr:rowOff>
    </xdr:to>
    <xdr:sp macro="" textlink="">
      <xdr:nvSpPr>
        <xdr:cNvPr id="2060" name="Rectangle 12">
          <a:extLst>
            <a:ext uri="{FF2B5EF4-FFF2-40B4-BE49-F238E27FC236}">
              <a16:creationId xmlns:a16="http://schemas.microsoft.com/office/drawing/2014/main" id="{3DC9A057-8AF7-479D-B657-4A37A3F02FA2}"/>
            </a:ext>
          </a:extLst>
        </xdr:cNvPr>
        <xdr:cNvSpPr>
          <a:spLocks noChangeArrowheads="1"/>
        </xdr:cNvSpPr>
      </xdr:nvSpPr>
      <xdr:spPr bwMode="auto">
        <a:xfrm>
          <a:off x="6534150" y="2313622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15</xdr:row>
      <xdr:rowOff>0</xdr:rowOff>
    </xdr:from>
    <xdr:to>
      <xdr:col>14</xdr:col>
      <xdr:colOff>47625</xdr:colOff>
      <xdr:row>15</xdr:row>
      <xdr:rowOff>0</xdr:rowOff>
    </xdr:to>
    <xdr:sp macro="" textlink="">
      <xdr:nvSpPr>
        <xdr:cNvPr id="2061" name="Rectangle 13">
          <a:extLst>
            <a:ext uri="{FF2B5EF4-FFF2-40B4-BE49-F238E27FC236}">
              <a16:creationId xmlns:a16="http://schemas.microsoft.com/office/drawing/2014/main" id="{4B569913-BD13-465D-BDA6-F8A7344E12AD}"/>
            </a:ext>
          </a:extLst>
        </xdr:cNvPr>
        <xdr:cNvSpPr>
          <a:spLocks noChangeArrowheads="1"/>
        </xdr:cNvSpPr>
      </xdr:nvSpPr>
      <xdr:spPr bwMode="auto">
        <a:xfrm>
          <a:off x="6448425" y="2962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118</xdr:row>
      <xdr:rowOff>0</xdr:rowOff>
    </xdr:from>
    <xdr:to>
      <xdr:col>14</xdr:col>
      <xdr:colOff>47625</xdr:colOff>
      <xdr:row>118</xdr:row>
      <xdr:rowOff>0</xdr:rowOff>
    </xdr:to>
    <xdr:sp macro="" textlink="">
      <xdr:nvSpPr>
        <xdr:cNvPr id="2062" name="Rectangle 14">
          <a:extLst>
            <a:ext uri="{FF2B5EF4-FFF2-40B4-BE49-F238E27FC236}">
              <a16:creationId xmlns:a16="http://schemas.microsoft.com/office/drawing/2014/main" id="{A16DB19D-1E73-4135-B33A-5D5BFC729D62}"/>
            </a:ext>
          </a:extLst>
        </xdr:cNvPr>
        <xdr:cNvSpPr>
          <a:spLocks noChangeArrowheads="1"/>
        </xdr:cNvSpPr>
      </xdr:nvSpPr>
      <xdr:spPr bwMode="auto">
        <a:xfrm>
          <a:off x="6448425" y="2256472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113</xdr:row>
      <xdr:rowOff>0</xdr:rowOff>
    </xdr:from>
    <xdr:to>
      <xdr:col>14</xdr:col>
      <xdr:colOff>47625</xdr:colOff>
      <xdr:row>113</xdr:row>
      <xdr:rowOff>0</xdr:rowOff>
    </xdr:to>
    <xdr:sp macro="" textlink="">
      <xdr:nvSpPr>
        <xdr:cNvPr id="2063" name="Rectangle 15">
          <a:extLst>
            <a:ext uri="{FF2B5EF4-FFF2-40B4-BE49-F238E27FC236}">
              <a16:creationId xmlns:a16="http://schemas.microsoft.com/office/drawing/2014/main" id="{9A265E10-0CE7-40F1-924A-90DDA608811E}"/>
            </a:ext>
          </a:extLst>
        </xdr:cNvPr>
        <xdr:cNvSpPr>
          <a:spLocks noChangeArrowheads="1"/>
        </xdr:cNvSpPr>
      </xdr:nvSpPr>
      <xdr:spPr bwMode="auto">
        <a:xfrm>
          <a:off x="6448425" y="2161222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13</xdr:row>
      <xdr:rowOff>0</xdr:rowOff>
    </xdr:from>
    <xdr:to>
      <xdr:col>14</xdr:col>
      <xdr:colOff>47625</xdr:colOff>
      <xdr:row>13</xdr:row>
      <xdr:rowOff>0</xdr:rowOff>
    </xdr:to>
    <xdr:sp macro="" textlink="">
      <xdr:nvSpPr>
        <xdr:cNvPr id="2064" name="Rectangle 16">
          <a:extLst>
            <a:ext uri="{FF2B5EF4-FFF2-40B4-BE49-F238E27FC236}">
              <a16:creationId xmlns:a16="http://schemas.microsoft.com/office/drawing/2014/main" id="{A1AE609C-4950-4C1B-9994-CB9EF5A049A1}"/>
            </a:ext>
          </a:extLst>
        </xdr:cNvPr>
        <xdr:cNvSpPr>
          <a:spLocks noChangeArrowheads="1"/>
        </xdr:cNvSpPr>
      </xdr:nvSpPr>
      <xdr:spPr bwMode="auto">
        <a:xfrm>
          <a:off x="6448425" y="2581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95250</xdr:colOff>
      <xdr:row>13</xdr:row>
      <xdr:rowOff>0</xdr:rowOff>
    </xdr:from>
    <xdr:to>
      <xdr:col>14</xdr:col>
      <xdr:colOff>133350</xdr:colOff>
      <xdr:row>13</xdr:row>
      <xdr:rowOff>0</xdr:rowOff>
    </xdr:to>
    <xdr:sp macro="" textlink="">
      <xdr:nvSpPr>
        <xdr:cNvPr id="2065" name="Rectangle 17">
          <a:extLst>
            <a:ext uri="{FF2B5EF4-FFF2-40B4-BE49-F238E27FC236}">
              <a16:creationId xmlns:a16="http://schemas.microsoft.com/office/drawing/2014/main" id="{FF2664FD-18B4-494B-80F6-A6FDA3C7F452}"/>
            </a:ext>
          </a:extLst>
        </xdr:cNvPr>
        <xdr:cNvSpPr>
          <a:spLocks noChangeArrowheads="1"/>
        </xdr:cNvSpPr>
      </xdr:nvSpPr>
      <xdr:spPr bwMode="auto">
        <a:xfrm>
          <a:off x="6534150" y="2581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95250</xdr:colOff>
      <xdr:row>113</xdr:row>
      <xdr:rowOff>0</xdr:rowOff>
    </xdr:from>
    <xdr:to>
      <xdr:col>14</xdr:col>
      <xdr:colOff>133350</xdr:colOff>
      <xdr:row>113</xdr:row>
      <xdr:rowOff>0</xdr:rowOff>
    </xdr:to>
    <xdr:sp macro="" textlink="">
      <xdr:nvSpPr>
        <xdr:cNvPr id="2066" name="Rectangle 18">
          <a:extLst>
            <a:ext uri="{FF2B5EF4-FFF2-40B4-BE49-F238E27FC236}">
              <a16:creationId xmlns:a16="http://schemas.microsoft.com/office/drawing/2014/main" id="{0A1C65FF-05B1-4FE6-930B-B2EB4E067E65}"/>
            </a:ext>
          </a:extLst>
        </xdr:cNvPr>
        <xdr:cNvSpPr>
          <a:spLocks noChangeArrowheads="1"/>
        </xdr:cNvSpPr>
      </xdr:nvSpPr>
      <xdr:spPr bwMode="auto">
        <a:xfrm>
          <a:off x="6534150" y="2161222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95250</xdr:colOff>
      <xdr:row>121</xdr:row>
      <xdr:rowOff>0</xdr:rowOff>
    </xdr:from>
    <xdr:to>
      <xdr:col>14</xdr:col>
      <xdr:colOff>133350</xdr:colOff>
      <xdr:row>121</xdr:row>
      <xdr:rowOff>0</xdr:rowOff>
    </xdr:to>
    <xdr:sp macro="" textlink="">
      <xdr:nvSpPr>
        <xdr:cNvPr id="2067" name="Rectangle 19">
          <a:extLst>
            <a:ext uri="{FF2B5EF4-FFF2-40B4-BE49-F238E27FC236}">
              <a16:creationId xmlns:a16="http://schemas.microsoft.com/office/drawing/2014/main" id="{23856DF5-CB2B-4B18-A9D2-D2B6DD43A34A}"/>
            </a:ext>
          </a:extLst>
        </xdr:cNvPr>
        <xdr:cNvSpPr>
          <a:spLocks noChangeArrowheads="1"/>
        </xdr:cNvSpPr>
      </xdr:nvSpPr>
      <xdr:spPr bwMode="auto">
        <a:xfrm>
          <a:off x="6534150" y="2313622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15</xdr:row>
      <xdr:rowOff>0</xdr:rowOff>
    </xdr:from>
    <xdr:to>
      <xdr:col>14</xdr:col>
      <xdr:colOff>47625</xdr:colOff>
      <xdr:row>15</xdr:row>
      <xdr:rowOff>0</xdr:rowOff>
    </xdr:to>
    <xdr:sp macro="" textlink="">
      <xdr:nvSpPr>
        <xdr:cNvPr id="2068" name="Rectangle 20">
          <a:extLst>
            <a:ext uri="{FF2B5EF4-FFF2-40B4-BE49-F238E27FC236}">
              <a16:creationId xmlns:a16="http://schemas.microsoft.com/office/drawing/2014/main" id="{E835DB31-0D55-4C12-95B3-E84028D1B520}"/>
            </a:ext>
          </a:extLst>
        </xdr:cNvPr>
        <xdr:cNvSpPr>
          <a:spLocks noChangeArrowheads="1"/>
        </xdr:cNvSpPr>
      </xdr:nvSpPr>
      <xdr:spPr bwMode="auto">
        <a:xfrm>
          <a:off x="6448425" y="2962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118</xdr:row>
      <xdr:rowOff>0</xdr:rowOff>
    </xdr:from>
    <xdr:to>
      <xdr:col>14</xdr:col>
      <xdr:colOff>47625</xdr:colOff>
      <xdr:row>118</xdr:row>
      <xdr:rowOff>0</xdr:rowOff>
    </xdr:to>
    <xdr:sp macro="" textlink="">
      <xdr:nvSpPr>
        <xdr:cNvPr id="2069" name="Rectangle 21">
          <a:extLst>
            <a:ext uri="{FF2B5EF4-FFF2-40B4-BE49-F238E27FC236}">
              <a16:creationId xmlns:a16="http://schemas.microsoft.com/office/drawing/2014/main" id="{C2D2EFF6-1888-4E9D-8AEC-08366A3FF9CA}"/>
            </a:ext>
          </a:extLst>
        </xdr:cNvPr>
        <xdr:cNvSpPr>
          <a:spLocks noChangeArrowheads="1"/>
        </xdr:cNvSpPr>
      </xdr:nvSpPr>
      <xdr:spPr bwMode="auto">
        <a:xfrm>
          <a:off x="6448425" y="2256472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113</xdr:row>
      <xdr:rowOff>0</xdr:rowOff>
    </xdr:from>
    <xdr:to>
      <xdr:col>14</xdr:col>
      <xdr:colOff>47625</xdr:colOff>
      <xdr:row>113</xdr:row>
      <xdr:rowOff>0</xdr:rowOff>
    </xdr:to>
    <xdr:sp macro="" textlink="">
      <xdr:nvSpPr>
        <xdr:cNvPr id="2070" name="Rectangle 22">
          <a:extLst>
            <a:ext uri="{FF2B5EF4-FFF2-40B4-BE49-F238E27FC236}">
              <a16:creationId xmlns:a16="http://schemas.microsoft.com/office/drawing/2014/main" id="{D66F6A86-235F-4597-94F1-C5D2EEC08381}"/>
            </a:ext>
          </a:extLst>
        </xdr:cNvPr>
        <xdr:cNvSpPr>
          <a:spLocks noChangeArrowheads="1"/>
        </xdr:cNvSpPr>
      </xdr:nvSpPr>
      <xdr:spPr bwMode="auto">
        <a:xfrm>
          <a:off x="6448425" y="2161222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13</xdr:row>
      <xdr:rowOff>0</xdr:rowOff>
    </xdr:from>
    <xdr:to>
      <xdr:col>14</xdr:col>
      <xdr:colOff>47625</xdr:colOff>
      <xdr:row>13</xdr:row>
      <xdr:rowOff>0</xdr:rowOff>
    </xdr:to>
    <xdr:sp macro="" textlink="">
      <xdr:nvSpPr>
        <xdr:cNvPr id="2071" name="Rectangle 23">
          <a:extLst>
            <a:ext uri="{FF2B5EF4-FFF2-40B4-BE49-F238E27FC236}">
              <a16:creationId xmlns:a16="http://schemas.microsoft.com/office/drawing/2014/main" id="{4693719C-89E1-4B72-9659-F4DEC31844AC}"/>
            </a:ext>
          </a:extLst>
        </xdr:cNvPr>
        <xdr:cNvSpPr>
          <a:spLocks noChangeArrowheads="1"/>
        </xdr:cNvSpPr>
      </xdr:nvSpPr>
      <xdr:spPr bwMode="auto">
        <a:xfrm>
          <a:off x="6448425" y="2581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95250</xdr:colOff>
      <xdr:row>11</xdr:row>
      <xdr:rowOff>0</xdr:rowOff>
    </xdr:from>
    <xdr:to>
      <xdr:col>14</xdr:col>
      <xdr:colOff>133350</xdr:colOff>
      <xdr:row>11</xdr:row>
      <xdr:rowOff>0</xdr:rowOff>
    </xdr:to>
    <xdr:sp macro="" textlink="">
      <xdr:nvSpPr>
        <xdr:cNvPr id="2072" name="Rectangle 24">
          <a:extLst>
            <a:ext uri="{FF2B5EF4-FFF2-40B4-BE49-F238E27FC236}">
              <a16:creationId xmlns:a16="http://schemas.microsoft.com/office/drawing/2014/main" id="{65186B41-6CE3-43E9-91CA-B1496FD476D4}"/>
            </a:ext>
          </a:extLst>
        </xdr:cNvPr>
        <xdr:cNvSpPr>
          <a:spLocks noChangeArrowheads="1"/>
        </xdr:cNvSpPr>
      </xdr:nvSpPr>
      <xdr:spPr bwMode="auto">
        <a:xfrm>
          <a:off x="6534150" y="2200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13</xdr:row>
      <xdr:rowOff>0</xdr:rowOff>
    </xdr:from>
    <xdr:to>
      <xdr:col>14</xdr:col>
      <xdr:colOff>47625</xdr:colOff>
      <xdr:row>13</xdr:row>
      <xdr:rowOff>0</xdr:rowOff>
    </xdr:to>
    <xdr:sp macro="" textlink="">
      <xdr:nvSpPr>
        <xdr:cNvPr id="2073" name="Rectangle 25">
          <a:extLst>
            <a:ext uri="{FF2B5EF4-FFF2-40B4-BE49-F238E27FC236}">
              <a16:creationId xmlns:a16="http://schemas.microsoft.com/office/drawing/2014/main" id="{E570D8A4-1F92-4BA6-B0F4-97B74FC6538A}"/>
            </a:ext>
          </a:extLst>
        </xdr:cNvPr>
        <xdr:cNvSpPr>
          <a:spLocks noChangeArrowheads="1"/>
        </xdr:cNvSpPr>
      </xdr:nvSpPr>
      <xdr:spPr bwMode="auto">
        <a:xfrm>
          <a:off x="6448425" y="2581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11</xdr:row>
      <xdr:rowOff>0</xdr:rowOff>
    </xdr:from>
    <xdr:to>
      <xdr:col>14</xdr:col>
      <xdr:colOff>47625</xdr:colOff>
      <xdr:row>11</xdr:row>
      <xdr:rowOff>0</xdr:rowOff>
    </xdr:to>
    <xdr:sp macro="" textlink="">
      <xdr:nvSpPr>
        <xdr:cNvPr id="2074" name="Rectangle 26">
          <a:extLst>
            <a:ext uri="{FF2B5EF4-FFF2-40B4-BE49-F238E27FC236}">
              <a16:creationId xmlns:a16="http://schemas.microsoft.com/office/drawing/2014/main" id="{49907593-A1D1-41C8-B8DE-BED0E906E8EA}"/>
            </a:ext>
          </a:extLst>
        </xdr:cNvPr>
        <xdr:cNvSpPr>
          <a:spLocks noChangeArrowheads="1"/>
        </xdr:cNvSpPr>
      </xdr:nvSpPr>
      <xdr:spPr bwMode="auto">
        <a:xfrm>
          <a:off x="6448425" y="2200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95250</xdr:colOff>
      <xdr:row>11</xdr:row>
      <xdr:rowOff>0</xdr:rowOff>
    </xdr:from>
    <xdr:to>
      <xdr:col>14</xdr:col>
      <xdr:colOff>133350</xdr:colOff>
      <xdr:row>11</xdr:row>
      <xdr:rowOff>0</xdr:rowOff>
    </xdr:to>
    <xdr:sp macro="" textlink="">
      <xdr:nvSpPr>
        <xdr:cNvPr id="2075" name="Rectangle 27">
          <a:extLst>
            <a:ext uri="{FF2B5EF4-FFF2-40B4-BE49-F238E27FC236}">
              <a16:creationId xmlns:a16="http://schemas.microsoft.com/office/drawing/2014/main" id="{2F18EB42-8F8E-4294-8FEF-0042F53CFB3B}"/>
            </a:ext>
          </a:extLst>
        </xdr:cNvPr>
        <xdr:cNvSpPr>
          <a:spLocks noChangeArrowheads="1"/>
        </xdr:cNvSpPr>
      </xdr:nvSpPr>
      <xdr:spPr bwMode="auto">
        <a:xfrm>
          <a:off x="6534150" y="2200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13</xdr:row>
      <xdr:rowOff>0</xdr:rowOff>
    </xdr:from>
    <xdr:to>
      <xdr:col>14</xdr:col>
      <xdr:colOff>47625</xdr:colOff>
      <xdr:row>13</xdr:row>
      <xdr:rowOff>0</xdr:rowOff>
    </xdr:to>
    <xdr:sp macro="" textlink="">
      <xdr:nvSpPr>
        <xdr:cNvPr id="2076" name="Rectangle 28">
          <a:extLst>
            <a:ext uri="{FF2B5EF4-FFF2-40B4-BE49-F238E27FC236}">
              <a16:creationId xmlns:a16="http://schemas.microsoft.com/office/drawing/2014/main" id="{D0B27B9E-D986-4422-9A77-BB3E4FFA6681}"/>
            </a:ext>
          </a:extLst>
        </xdr:cNvPr>
        <xdr:cNvSpPr>
          <a:spLocks noChangeArrowheads="1"/>
        </xdr:cNvSpPr>
      </xdr:nvSpPr>
      <xdr:spPr bwMode="auto">
        <a:xfrm>
          <a:off x="6448425" y="2581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10</xdr:col>
      <xdr:colOff>9525</xdr:colOff>
      <xdr:row>11</xdr:row>
      <xdr:rowOff>0</xdr:rowOff>
    </xdr:from>
    <xdr:to>
      <xdr:col>14</xdr:col>
      <xdr:colOff>47625</xdr:colOff>
      <xdr:row>11</xdr:row>
      <xdr:rowOff>0</xdr:rowOff>
    </xdr:to>
    <xdr:sp macro="" textlink="">
      <xdr:nvSpPr>
        <xdr:cNvPr id="2077" name="Rectangle 29">
          <a:extLst>
            <a:ext uri="{FF2B5EF4-FFF2-40B4-BE49-F238E27FC236}">
              <a16:creationId xmlns:a16="http://schemas.microsoft.com/office/drawing/2014/main" id="{438096A8-AE89-43D3-8B86-D1686C7FBB1B}"/>
            </a:ext>
          </a:extLst>
        </xdr:cNvPr>
        <xdr:cNvSpPr>
          <a:spLocks noChangeArrowheads="1"/>
        </xdr:cNvSpPr>
      </xdr:nvSpPr>
      <xdr:spPr bwMode="auto">
        <a:xfrm>
          <a:off x="6448425" y="2200275"/>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12</xdr:row>
      <xdr:rowOff>0</xdr:rowOff>
    </xdr:from>
    <xdr:to>
      <xdr:col>11</xdr:col>
      <xdr:colOff>0</xdr:colOff>
      <xdr:row>12</xdr:row>
      <xdr:rowOff>0</xdr:rowOff>
    </xdr:to>
    <xdr:sp macro="" textlink="">
      <xdr:nvSpPr>
        <xdr:cNvPr id="6145" name="Rectangle 1">
          <a:extLst>
            <a:ext uri="{FF2B5EF4-FFF2-40B4-BE49-F238E27FC236}">
              <a16:creationId xmlns:a16="http://schemas.microsoft.com/office/drawing/2014/main" id="{AD3CF2F7-948A-40D7-AF25-B981448CEB23}"/>
            </a:ext>
          </a:extLst>
        </xdr:cNvPr>
        <xdr:cNvSpPr>
          <a:spLocks noChangeArrowheads="1"/>
        </xdr:cNvSpPr>
      </xdr:nvSpPr>
      <xdr:spPr bwMode="auto">
        <a:xfrm>
          <a:off x="3619500" y="2181225"/>
          <a:ext cx="2428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95250</xdr:colOff>
      <xdr:row>76</xdr:row>
      <xdr:rowOff>0</xdr:rowOff>
    </xdr:from>
    <xdr:to>
      <xdr:col>11</xdr:col>
      <xdr:colOff>0</xdr:colOff>
      <xdr:row>76</xdr:row>
      <xdr:rowOff>0</xdr:rowOff>
    </xdr:to>
    <xdr:sp macro="" textlink="">
      <xdr:nvSpPr>
        <xdr:cNvPr id="6146" name="Rectangle 2">
          <a:extLst>
            <a:ext uri="{FF2B5EF4-FFF2-40B4-BE49-F238E27FC236}">
              <a16:creationId xmlns:a16="http://schemas.microsoft.com/office/drawing/2014/main" id="{50C613D5-C109-43C2-A1F0-3043F4632A7A}"/>
            </a:ext>
          </a:extLst>
        </xdr:cNvPr>
        <xdr:cNvSpPr>
          <a:spLocks noChangeArrowheads="1"/>
        </xdr:cNvSpPr>
      </xdr:nvSpPr>
      <xdr:spPr bwMode="auto">
        <a:xfrm>
          <a:off x="3619500" y="12544425"/>
          <a:ext cx="2428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95250</xdr:colOff>
      <xdr:row>76</xdr:row>
      <xdr:rowOff>0</xdr:rowOff>
    </xdr:from>
    <xdr:to>
      <xdr:col>11</xdr:col>
      <xdr:colOff>0</xdr:colOff>
      <xdr:row>76</xdr:row>
      <xdr:rowOff>0</xdr:rowOff>
    </xdr:to>
    <xdr:sp macro="" textlink="">
      <xdr:nvSpPr>
        <xdr:cNvPr id="6147" name="Rectangle 3">
          <a:extLst>
            <a:ext uri="{FF2B5EF4-FFF2-40B4-BE49-F238E27FC236}">
              <a16:creationId xmlns:a16="http://schemas.microsoft.com/office/drawing/2014/main" id="{DF131EEA-964D-4F55-91D5-2C7516E8934E}"/>
            </a:ext>
          </a:extLst>
        </xdr:cNvPr>
        <xdr:cNvSpPr>
          <a:spLocks noChangeArrowheads="1"/>
        </xdr:cNvSpPr>
      </xdr:nvSpPr>
      <xdr:spPr bwMode="auto">
        <a:xfrm>
          <a:off x="3619500" y="12544425"/>
          <a:ext cx="2428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14</xdr:row>
      <xdr:rowOff>0</xdr:rowOff>
    </xdr:from>
    <xdr:to>
      <xdr:col>11</xdr:col>
      <xdr:colOff>0</xdr:colOff>
      <xdr:row>14</xdr:row>
      <xdr:rowOff>0</xdr:rowOff>
    </xdr:to>
    <xdr:sp macro="" textlink="">
      <xdr:nvSpPr>
        <xdr:cNvPr id="6148" name="Rectangle 4">
          <a:extLst>
            <a:ext uri="{FF2B5EF4-FFF2-40B4-BE49-F238E27FC236}">
              <a16:creationId xmlns:a16="http://schemas.microsoft.com/office/drawing/2014/main" id="{CA17E4EC-591A-473C-9795-316B93E60C56}"/>
            </a:ext>
          </a:extLst>
        </xdr:cNvPr>
        <xdr:cNvSpPr>
          <a:spLocks noChangeArrowheads="1"/>
        </xdr:cNvSpPr>
      </xdr:nvSpPr>
      <xdr:spPr bwMode="auto">
        <a:xfrm>
          <a:off x="3533775" y="2505075"/>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76</xdr:row>
      <xdr:rowOff>0</xdr:rowOff>
    </xdr:from>
    <xdr:to>
      <xdr:col>11</xdr:col>
      <xdr:colOff>0</xdr:colOff>
      <xdr:row>76</xdr:row>
      <xdr:rowOff>0</xdr:rowOff>
    </xdr:to>
    <xdr:sp macro="" textlink="">
      <xdr:nvSpPr>
        <xdr:cNvPr id="6149" name="Rectangle 5">
          <a:extLst>
            <a:ext uri="{FF2B5EF4-FFF2-40B4-BE49-F238E27FC236}">
              <a16:creationId xmlns:a16="http://schemas.microsoft.com/office/drawing/2014/main" id="{1606BA89-F2D8-44F3-8EF3-55C367BD4C67}"/>
            </a:ext>
          </a:extLst>
        </xdr:cNvPr>
        <xdr:cNvSpPr>
          <a:spLocks noChangeArrowheads="1"/>
        </xdr:cNvSpPr>
      </xdr:nvSpPr>
      <xdr:spPr bwMode="auto">
        <a:xfrm>
          <a:off x="3533775" y="12544425"/>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76</xdr:row>
      <xdr:rowOff>0</xdr:rowOff>
    </xdr:from>
    <xdr:to>
      <xdr:col>11</xdr:col>
      <xdr:colOff>0</xdr:colOff>
      <xdr:row>76</xdr:row>
      <xdr:rowOff>0</xdr:rowOff>
    </xdr:to>
    <xdr:sp macro="" textlink="">
      <xdr:nvSpPr>
        <xdr:cNvPr id="6150" name="Rectangle 6">
          <a:extLst>
            <a:ext uri="{FF2B5EF4-FFF2-40B4-BE49-F238E27FC236}">
              <a16:creationId xmlns:a16="http://schemas.microsoft.com/office/drawing/2014/main" id="{92FD9A50-17BD-4ED5-9C30-53F20BDD26F9}"/>
            </a:ext>
          </a:extLst>
        </xdr:cNvPr>
        <xdr:cNvSpPr>
          <a:spLocks noChangeArrowheads="1"/>
        </xdr:cNvSpPr>
      </xdr:nvSpPr>
      <xdr:spPr bwMode="auto">
        <a:xfrm>
          <a:off x="3533775" y="12544425"/>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12</xdr:row>
      <xdr:rowOff>0</xdr:rowOff>
    </xdr:from>
    <xdr:to>
      <xdr:col>11</xdr:col>
      <xdr:colOff>0</xdr:colOff>
      <xdr:row>12</xdr:row>
      <xdr:rowOff>0</xdr:rowOff>
    </xdr:to>
    <xdr:sp macro="" textlink="">
      <xdr:nvSpPr>
        <xdr:cNvPr id="6151" name="Rectangle 7">
          <a:extLst>
            <a:ext uri="{FF2B5EF4-FFF2-40B4-BE49-F238E27FC236}">
              <a16:creationId xmlns:a16="http://schemas.microsoft.com/office/drawing/2014/main" id="{D1DAC0F2-46E2-4C72-BAF3-D31951C70516}"/>
            </a:ext>
          </a:extLst>
        </xdr:cNvPr>
        <xdr:cNvSpPr>
          <a:spLocks noChangeArrowheads="1"/>
        </xdr:cNvSpPr>
      </xdr:nvSpPr>
      <xdr:spPr bwMode="auto">
        <a:xfrm>
          <a:off x="3533775" y="2181225"/>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95250</xdr:colOff>
      <xdr:row>76</xdr:row>
      <xdr:rowOff>0</xdr:rowOff>
    </xdr:from>
    <xdr:to>
      <xdr:col>11</xdr:col>
      <xdr:colOff>0</xdr:colOff>
      <xdr:row>76</xdr:row>
      <xdr:rowOff>0</xdr:rowOff>
    </xdr:to>
    <xdr:sp macro="" textlink="">
      <xdr:nvSpPr>
        <xdr:cNvPr id="6152" name="Rectangle 8">
          <a:extLst>
            <a:ext uri="{FF2B5EF4-FFF2-40B4-BE49-F238E27FC236}">
              <a16:creationId xmlns:a16="http://schemas.microsoft.com/office/drawing/2014/main" id="{DAE3241D-BB04-4E95-913D-71880E2E5104}"/>
            </a:ext>
          </a:extLst>
        </xdr:cNvPr>
        <xdr:cNvSpPr>
          <a:spLocks noChangeArrowheads="1"/>
        </xdr:cNvSpPr>
      </xdr:nvSpPr>
      <xdr:spPr bwMode="auto">
        <a:xfrm>
          <a:off x="3619500" y="12544425"/>
          <a:ext cx="2428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76</xdr:row>
      <xdr:rowOff>0</xdr:rowOff>
    </xdr:from>
    <xdr:to>
      <xdr:col>11</xdr:col>
      <xdr:colOff>0</xdr:colOff>
      <xdr:row>76</xdr:row>
      <xdr:rowOff>0</xdr:rowOff>
    </xdr:to>
    <xdr:sp macro="" textlink="">
      <xdr:nvSpPr>
        <xdr:cNvPr id="6153" name="Rectangle 9">
          <a:extLst>
            <a:ext uri="{FF2B5EF4-FFF2-40B4-BE49-F238E27FC236}">
              <a16:creationId xmlns:a16="http://schemas.microsoft.com/office/drawing/2014/main" id="{1F29024E-33BA-4026-9DEE-83ED2D235F31}"/>
            </a:ext>
          </a:extLst>
        </xdr:cNvPr>
        <xdr:cNvSpPr>
          <a:spLocks noChangeArrowheads="1"/>
        </xdr:cNvSpPr>
      </xdr:nvSpPr>
      <xdr:spPr bwMode="auto">
        <a:xfrm>
          <a:off x="3533775" y="12544425"/>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76</xdr:row>
      <xdr:rowOff>0</xdr:rowOff>
    </xdr:from>
    <xdr:to>
      <xdr:col>11</xdr:col>
      <xdr:colOff>0</xdr:colOff>
      <xdr:row>76</xdr:row>
      <xdr:rowOff>0</xdr:rowOff>
    </xdr:to>
    <xdr:sp macro="" textlink="">
      <xdr:nvSpPr>
        <xdr:cNvPr id="6154" name="Rectangle 10">
          <a:extLst>
            <a:ext uri="{FF2B5EF4-FFF2-40B4-BE49-F238E27FC236}">
              <a16:creationId xmlns:a16="http://schemas.microsoft.com/office/drawing/2014/main" id="{B0FE23D0-84B9-4645-8965-1C6BB5E4E8D0}"/>
            </a:ext>
          </a:extLst>
        </xdr:cNvPr>
        <xdr:cNvSpPr>
          <a:spLocks noChangeArrowheads="1"/>
        </xdr:cNvSpPr>
      </xdr:nvSpPr>
      <xdr:spPr bwMode="auto">
        <a:xfrm>
          <a:off x="3533775" y="12544425"/>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95250</xdr:colOff>
      <xdr:row>12</xdr:row>
      <xdr:rowOff>0</xdr:rowOff>
    </xdr:from>
    <xdr:to>
      <xdr:col>11</xdr:col>
      <xdr:colOff>0</xdr:colOff>
      <xdr:row>12</xdr:row>
      <xdr:rowOff>0</xdr:rowOff>
    </xdr:to>
    <xdr:sp macro="" textlink="">
      <xdr:nvSpPr>
        <xdr:cNvPr id="5131" name="Rectangle 11">
          <a:extLst>
            <a:ext uri="{FF2B5EF4-FFF2-40B4-BE49-F238E27FC236}">
              <a16:creationId xmlns:a16="http://schemas.microsoft.com/office/drawing/2014/main" id="{9AF97BA6-4E0A-4F4E-BF4E-836A40128C0A}"/>
            </a:ext>
          </a:extLst>
        </xdr:cNvPr>
        <xdr:cNvSpPr>
          <a:spLocks noChangeArrowheads="1"/>
        </xdr:cNvSpPr>
      </xdr:nvSpPr>
      <xdr:spPr bwMode="auto">
        <a:xfrm>
          <a:off x="3619500" y="2181225"/>
          <a:ext cx="2428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95250</xdr:colOff>
      <xdr:row>75</xdr:row>
      <xdr:rowOff>0</xdr:rowOff>
    </xdr:from>
    <xdr:to>
      <xdr:col>11</xdr:col>
      <xdr:colOff>0</xdr:colOff>
      <xdr:row>75</xdr:row>
      <xdr:rowOff>0</xdr:rowOff>
    </xdr:to>
    <xdr:sp macro="" textlink="">
      <xdr:nvSpPr>
        <xdr:cNvPr id="5132" name="Rectangle 12">
          <a:extLst>
            <a:ext uri="{FF2B5EF4-FFF2-40B4-BE49-F238E27FC236}">
              <a16:creationId xmlns:a16="http://schemas.microsoft.com/office/drawing/2014/main" id="{910AA4A6-4930-4177-B2BC-D2C400CD1D1B}"/>
            </a:ext>
          </a:extLst>
        </xdr:cNvPr>
        <xdr:cNvSpPr>
          <a:spLocks noChangeArrowheads="1"/>
        </xdr:cNvSpPr>
      </xdr:nvSpPr>
      <xdr:spPr bwMode="auto">
        <a:xfrm>
          <a:off x="3619500" y="12382500"/>
          <a:ext cx="2428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95250</xdr:colOff>
      <xdr:row>75</xdr:row>
      <xdr:rowOff>0</xdr:rowOff>
    </xdr:from>
    <xdr:to>
      <xdr:col>11</xdr:col>
      <xdr:colOff>0</xdr:colOff>
      <xdr:row>75</xdr:row>
      <xdr:rowOff>0</xdr:rowOff>
    </xdr:to>
    <xdr:sp macro="" textlink="">
      <xdr:nvSpPr>
        <xdr:cNvPr id="5133" name="Rectangle 13">
          <a:extLst>
            <a:ext uri="{FF2B5EF4-FFF2-40B4-BE49-F238E27FC236}">
              <a16:creationId xmlns:a16="http://schemas.microsoft.com/office/drawing/2014/main" id="{F5FAE171-FB17-410D-AFF8-04EF4EEE4CC2}"/>
            </a:ext>
          </a:extLst>
        </xdr:cNvPr>
        <xdr:cNvSpPr>
          <a:spLocks noChangeArrowheads="1"/>
        </xdr:cNvSpPr>
      </xdr:nvSpPr>
      <xdr:spPr bwMode="auto">
        <a:xfrm>
          <a:off x="3619500" y="12382500"/>
          <a:ext cx="2428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14</xdr:row>
      <xdr:rowOff>0</xdr:rowOff>
    </xdr:from>
    <xdr:to>
      <xdr:col>11</xdr:col>
      <xdr:colOff>0</xdr:colOff>
      <xdr:row>14</xdr:row>
      <xdr:rowOff>0</xdr:rowOff>
    </xdr:to>
    <xdr:sp macro="" textlink="">
      <xdr:nvSpPr>
        <xdr:cNvPr id="5134" name="Rectangle 14">
          <a:extLst>
            <a:ext uri="{FF2B5EF4-FFF2-40B4-BE49-F238E27FC236}">
              <a16:creationId xmlns:a16="http://schemas.microsoft.com/office/drawing/2014/main" id="{A516B72E-29DE-4B16-AA1D-2798F5ED964C}"/>
            </a:ext>
          </a:extLst>
        </xdr:cNvPr>
        <xdr:cNvSpPr>
          <a:spLocks noChangeArrowheads="1"/>
        </xdr:cNvSpPr>
      </xdr:nvSpPr>
      <xdr:spPr bwMode="auto">
        <a:xfrm>
          <a:off x="3533775" y="2505075"/>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75</xdr:row>
      <xdr:rowOff>0</xdr:rowOff>
    </xdr:from>
    <xdr:to>
      <xdr:col>11</xdr:col>
      <xdr:colOff>0</xdr:colOff>
      <xdr:row>75</xdr:row>
      <xdr:rowOff>0</xdr:rowOff>
    </xdr:to>
    <xdr:sp macro="" textlink="">
      <xdr:nvSpPr>
        <xdr:cNvPr id="5135" name="Rectangle 15">
          <a:extLst>
            <a:ext uri="{FF2B5EF4-FFF2-40B4-BE49-F238E27FC236}">
              <a16:creationId xmlns:a16="http://schemas.microsoft.com/office/drawing/2014/main" id="{5B56EF78-7DCB-4050-B770-B459B4693522}"/>
            </a:ext>
          </a:extLst>
        </xdr:cNvPr>
        <xdr:cNvSpPr>
          <a:spLocks noChangeArrowheads="1"/>
        </xdr:cNvSpPr>
      </xdr:nvSpPr>
      <xdr:spPr bwMode="auto">
        <a:xfrm>
          <a:off x="3533775" y="12382500"/>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75</xdr:row>
      <xdr:rowOff>0</xdr:rowOff>
    </xdr:from>
    <xdr:to>
      <xdr:col>11</xdr:col>
      <xdr:colOff>0</xdr:colOff>
      <xdr:row>75</xdr:row>
      <xdr:rowOff>0</xdr:rowOff>
    </xdr:to>
    <xdr:sp macro="" textlink="">
      <xdr:nvSpPr>
        <xdr:cNvPr id="5136" name="Rectangle 16">
          <a:extLst>
            <a:ext uri="{FF2B5EF4-FFF2-40B4-BE49-F238E27FC236}">
              <a16:creationId xmlns:a16="http://schemas.microsoft.com/office/drawing/2014/main" id="{9378E2EB-44A1-49FB-ABFA-0A7C98FE9006}"/>
            </a:ext>
          </a:extLst>
        </xdr:cNvPr>
        <xdr:cNvSpPr>
          <a:spLocks noChangeArrowheads="1"/>
        </xdr:cNvSpPr>
      </xdr:nvSpPr>
      <xdr:spPr bwMode="auto">
        <a:xfrm>
          <a:off x="3533775" y="12382500"/>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12</xdr:row>
      <xdr:rowOff>0</xdr:rowOff>
    </xdr:from>
    <xdr:to>
      <xdr:col>11</xdr:col>
      <xdr:colOff>0</xdr:colOff>
      <xdr:row>12</xdr:row>
      <xdr:rowOff>0</xdr:rowOff>
    </xdr:to>
    <xdr:sp macro="" textlink="">
      <xdr:nvSpPr>
        <xdr:cNvPr id="5137" name="Rectangle 17">
          <a:extLst>
            <a:ext uri="{FF2B5EF4-FFF2-40B4-BE49-F238E27FC236}">
              <a16:creationId xmlns:a16="http://schemas.microsoft.com/office/drawing/2014/main" id="{48C4F084-FF1B-4B56-8CB9-BCCB1CBA5C24}"/>
            </a:ext>
          </a:extLst>
        </xdr:cNvPr>
        <xdr:cNvSpPr>
          <a:spLocks noChangeArrowheads="1"/>
        </xdr:cNvSpPr>
      </xdr:nvSpPr>
      <xdr:spPr bwMode="auto">
        <a:xfrm>
          <a:off x="3533775" y="2181225"/>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95250</xdr:colOff>
      <xdr:row>75</xdr:row>
      <xdr:rowOff>0</xdr:rowOff>
    </xdr:from>
    <xdr:to>
      <xdr:col>11</xdr:col>
      <xdr:colOff>0</xdr:colOff>
      <xdr:row>75</xdr:row>
      <xdr:rowOff>0</xdr:rowOff>
    </xdr:to>
    <xdr:sp macro="" textlink="">
      <xdr:nvSpPr>
        <xdr:cNvPr id="5138" name="Rectangle 18">
          <a:extLst>
            <a:ext uri="{FF2B5EF4-FFF2-40B4-BE49-F238E27FC236}">
              <a16:creationId xmlns:a16="http://schemas.microsoft.com/office/drawing/2014/main" id="{DDD07560-3BA8-4803-9711-0C421C7CB169}"/>
            </a:ext>
          </a:extLst>
        </xdr:cNvPr>
        <xdr:cNvSpPr>
          <a:spLocks noChangeArrowheads="1"/>
        </xdr:cNvSpPr>
      </xdr:nvSpPr>
      <xdr:spPr bwMode="auto">
        <a:xfrm>
          <a:off x="3619500" y="12382500"/>
          <a:ext cx="24288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75</xdr:row>
      <xdr:rowOff>0</xdr:rowOff>
    </xdr:from>
    <xdr:to>
      <xdr:col>11</xdr:col>
      <xdr:colOff>0</xdr:colOff>
      <xdr:row>75</xdr:row>
      <xdr:rowOff>0</xdr:rowOff>
    </xdr:to>
    <xdr:sp macro="" textlink="">
      <xdr:nvSpPr>
        <xdr:cNvPr id="5139" name="Rectangle 19">
          <a:extLst>
            <a:ext uri="{FF2B5EF4-FFF2-40B4-BE49-F238E27FC236}">
              <a16:creationId xmlns:a16="http://schemas.microsoft.com/office/drawing/2014/main" id="{A2510E94-A4C3-4641-A972-0B791BEA272B}"/>
            </a:ext>
          </a:extLst>
        </xdr:cNvPr>
        <xdr:cNvSpPr>
          <a:spLocks noChangeArrowheads="1"/>
        </xdr:cNvSpPr>
      </xdr:nvSpPr>
      <xdr:spPr bwMode="auto">
        <a:xfrm>
          <a:off x="3533775" y="12382500"/>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6</xdr:col>
      <xdr:colOff>9525</xdr:colOff>
      <xdr:row>75</xdr:row>
      <xdr:rowOff>0</xdr:rowOff>
    </xdr:from>
    <xdr:to>
      <xdr:col>11</xdr:col>
      <xdr:colOff>0</xdr:colOff>
      <xdr:row>75</xdr:row>
      <xdr:rowOff>0</xdr:rowOff>
    </xdr:to>
    <xdr:sp macro="" textlink="">
      <xdr:nvSpPr>
        <xdr:cNvPr id="5140" name="Rectangle 20">
          <a:extLst>
            <a:ext uri="{FF2B5EF4-FFF2-40B4-BE49-F238E27FC236}">
              <a16:creationId xmlns:a16="http://schemas.microsoft.com/office/drawing/2014/main" id="{DB052D15-4004-4C84-B232-E7A0FCF4A0DA}"/>
            </a:ext>
          </a:extLst>
        </xdr:cNvPr>
        <xdr:cNvSpPr>
          <a:spLocks noChangeArrowheads="1"/>
        </xdr:cNvSpPr>
      </xdr:nvSpPr>
      <xdr:spPr bwMode="auto">
        <a:xfrm>
          <a:off x="3533775" y="12382500"/>
          <a:ext cx="2514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120</xdr:row>
      <xdr:rowOff>0</xdr:rowOff>
    </xdr:from>
    <xdr:to>
      <xdr:col>9</xdr:col>
      <xdr:colOff>0</xdr:colOff>
      <xdr:row>120</xdr:row>
      <xdr:rowOff>0</xdr:rowOff>
    </xdr:to>
    <xdr:sp macro="" textlink="">
      <xdr:nvSpPr>
        <xdr:cNvPr id="3073" name="Rectangle 1">
          <a:extLst>
            <a:ext uri="{FF2B5EF4-FFF2-40B4-BE49-F238E27FC236}">
              <a16:creationId xmlns:a16="http://schemas.microsoft.com/office/drawing/2014/main" id="{41A8C682-368F-4B9A-A64F-27B9A32042CE}"/>
            </a:ext>
          </a:extLst>
        </xdr:cNvPr>
        <xdr:cNvSpPr>
          <a:spLocks noChangeArrowheads="1"/>
        </xdr:cNvSpPr>
      </xdr:nvSpPr>
      <xdr:spPr bwMode="auto">
        <a:xfrm>
          <a:off x="4400550" y="26060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9</xdr:col>
      <xdr:colOff>0</xdr:colOff>
      <xdr:row>120</xdr:row>
      <xdr:rowOff>0</xdr:rowOff>
    </xdr:from>
    <xdr:to>
      <xdr:col>9</xdr:col>
      <xdr:colOff>0</xdr:colOff>
      <xdr:row>120</xdr:row>
      <xdr:rowOff>0</xdr:rowOff>
    </xdr:to>
    <xdr:sp macro="" textlink="">
      <xdr:nvSpPr>
        <xdr:cNvPr id="3074" name="Rectangle 2">
          <a:extLst>
            <a:ext uri="{FF2B5EF4-FFF2-40B4-BE49-F238E27FC236}">
              <a16:creationId xmlns:a16="http://schemas.microsoft.com/office/drawing/2014/main" id="{996E9FCF-0E9F-474E-8317-05AEF8217094}"/>
            </a:ext>
          </a:extLst>
        </xdr:cNvPr>
        <xdr:cNvSpPr>
          <a:spLocks noChangeArrowheads="1"/>
        </xdr:cNvSpPr>
      </xdr:nvSpPr>
      <xdr:spPr bwMode="auto">
        <a:xfrm>
          <a:off x="4400550" y="26060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95250</xdr:colOff>
      <xdr:row>12</xdr:row>
      <xdr:rowOff>0</xdr:rowOff>
    </xdr:from>
    <xdr:to>
      <xdr:col>9</xdr:col>
      <xdr:colOff>0</xdr:colOff>
      <xdr:row>12</xdr:row>
      <xdr:rowOff>0</xdr:rowOff>
    </xdr:to>
    <xdr:sp macro="" textlink="">
      <xdr:nvSpPr>
        <xdr:cNvPr id="3075" name="Rectangle 3">
          <a:extLst>
            <a:ext uri="{FF2B5EF4-FFF2-40B4-BE49-F238E27FC236}">
              <a16:creationId xmlns:a16="http://schemas.microsoft.com/office/drawing/2014/main" id="{ABDD00E1-D05D-4A6F-9310-45C69789AABA}"/>
            </a:ext>
          </a:extLst>
        </xdr:cNvPr>
        <xdr:cNvSpPr>
          <a:spLocks noChangeArrowheads="1"/>
        </xdr:cNvSpPr>
      </xdr:nvSpPr>
      <xdr:spPr bwMode="auto">
        <a:xfrm>
          <a:off x="1619250" y="3543300"/>
          <a:ext cx="2781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95250</xdr:colOff>
      <xdr:row>43</xdr:row>
      <xdr:rowOff>0</xdr:rowOff>
    </xdr:from>
    <xdr:to>
      <xdr:col>9</xdr:col>
      <xdr:colOff>0</xdr:colOff>
      <xdr:row>43</xdr:row>
      <xdr:rowOff>0</xdr:rowOff>
    </xdr:to>
    <xdr:sp macro="" textlink="">
      <xdr:nvSpPr>
        <xdr:cNvPr id="3076" name="Rectangle 4">
          <a:extLst>
            <a:ext uri="{FF2B5EF4-FFF2-40B4-BE49-F238E27FC236}">
              <a16:creationId xmlns:a16="http://schemas.microsoft.com/office/drawing/2014/main" id="{A132C8C2-23D2-4D48-8637-45F64BCFC7CE}"/>
            </a:ext>
          </a:extLst>
        </xdr:cNvPr>
        <xdr:cNvSpPr>
          <a:spLocks noChangeArrowheads="1"/>
        </xdr:cNvSpPr>
      </xdr:nvSpPr>
      <xdr:spPr bwMode="auto">
        <a:xfrm>
          <a:off x="1619250" y="12858750"/>
          <a:ext cx="2781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95250</xdr:colOff>
      <xdr:row>43</xdr:row>
      <xdr:rowOff>0</xdr:rowOff>
    </xdr:from>
    <xdr:to>
      <xdr:col>9</xdr:col>
      <xdr:colOff>0</xdr:colOff>
      <xdr:row>43</xdr:row>
      <xdr:rowOff>0</xdr:rowOff>
    </xdr:to>
    <xdr:sp macro="" textlink="">
      <xdr:nvSpPr>
        <xdr:cNvPr id="3077" name="Rectangle 5">
          <a:extLst>
            <a:ext uri="{FF2B5EF4-FFF2-40B4-BE49-F238E27FC236}">
              <a16:creationId xmlns:a16="http://schemas.microsoft.com/office/drawing/2014/main" id="{07CCE19E-1008-40FB-8B23-2F22013A6319}"/>
            </a:ext>
          </a:extLst>
        </xdr:cNvPr>
        <xdr:cNvSpPr>
          <a:spLocks noChangeArrowheads="1"/>
        </xdr:cNvSpPr>
      </xdr:nvSpPr>
      <xdr:spPr bwMode="auto">
        <a:xfrm>
          <a:off x="1619250" y="12858750"/>
          <a:ext cx="2781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14</xdr:row>
      <xdr:rowOff>0</xdr:rowOff>
    </xdr:from>
    <xdr:to>
      <xdr:col>9</xdr:col>
      <xdr:colOff>0</xdr:colOff>
      <xdr:row>14</xdr:row>
      <xdr:rowOff>0</xdr:rowOff>
    </xdr:to>
    <xdr:sp macro="" textlink="">
      <xdr:nvSpPr>
        <xdr:cNvPr id="3078" name="Rectangle 6">
          <a:extLst>
            <a:ext uri="{FF2B5EF4-FFF2-40B4-BE49-F238E27FC236}">
              <a16:creationId xmlns:a16="http://schemas.microsoft.com/office/drawing/2014/main" id="{AC322559-625B-4ACC-9C90-B31A4F7DD547}"/>
            </a:ext>
          </a:extLst>
        </xdr:cNvPr>
        <xdr:cNvSpPr>
          <a:spLocks noChangeArrowheads="1"/>
        </xdr:cNvSpPr>
      </xdr:nvSpPr>
      <xdr:spPr bwMode="auto">
        <a:xfrm>
          <a:off x="1533525" y="4152900"/>
          <a:ext cx="2867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43</xdr:row>
      <xdr:rowOff>0</xdr:rowOff>
    </xdr:from>
    <xdr:to>
      <xdr:col>9</xdr:col>
      <xdr:colOff>0</xdr:colOff>
      <xdr:row>43</xdr:row>
      <xdr:rowOff>0</xdr:rowOff>
    </xdr:to>
    <xdr:sp macro="" textlink="">
      <xdr:nvSpPr>
        <xdr:cNvPr id="3079" name="Rectangle 7">
          <a:extLst>
            <a:ext uri="{FF2B5EF4-FFF2-40B4-BE49-F238E27FC236}">
              <a16:creationId xmlns:a16="http://schemas.microsoft.com/office/drawing/2014/main" id="{58598D1B-9293-4C0A-B6B1-B49564D6C6E4}"/>
            </a:ext>
          </a:extLst>
        </xdr:cNvPr>
        <xdr:cNvSpPr>
          <a:spLocks noChangeArrowheads="1"/>
        </xdr:cNvSpPr>
      </xdr:nvSpPr>
      <xdr:spPr bwMode="auto">
        <a:xfrm>
          <a:off x="1533525" y="12858750"/>
          <a:ext cx="2867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43</xdr:row>
      <xdr:rowOff>0</xdr:rowOff>
    </xdr:from>
    <xdr:to>
      <xdr:col>9</xdr:col>
      <xdr:colOff>0</xdr:colOff>
      <xdr:row>43</xdr:row>
      <xdr:rowOff>0</xdr:rowOff>
    </xdr:to>
    <xdr:sp macro="" textlink="">
      <xdr:nvSpPr>
        <xdr:cNvPr id="3080" name="Rectangle 8">
          <a:extLst>
            <a:ext uri="{FF2B5EF4-FFF2-40B4-BE49-F238E27FC236}">
              <a16:creationId xmlns:a16="http://schemas.microsoft.com/office/drawing/2014/main" id="{EF04AFFC-6362-4B7C-AB05-C0953EF5F1E3}"/>
            </a:ext>
          </a:extLst>
        </xdr:cNvPr>
        <xdr:cNvSpPr>
          <a:spLocks noChangeArrowheads="1"/>
        </xdr:cNvSpPr>
      </xdr:nvSpPr>
      <xdr:spPr bwMode="auto">
        <a:xfrm>
          <a:off x="1533525" y="12858750"/>
          <a:ext cx="2867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12</xdr:row>
      <xdr:rowOff>0</xdr:rowOff>
    </xdr:from>
    <xdr:to>
      <xdr:col>9</xdr:col>
      <xdr:colOff>0</xdr:colOff>
      <xdr:row>12</xdr:row>
      <xdr:rowOff>0</xdr:rowOff>
    </xdr:to>
    <xdr:sp macro="" textlink="">
      <xdr:nvSpPr>
        <xdr:cNvPr id="3081" name="Rectangle 9">
          <a:extLst>
            <a:ext uri="{FF2B5EF4-FFF2-40B4-BE49-F238E27FC236}">
              <a16:creationId xmlns:a16="http://schemas.microsoft.com/office/drawing/2014/main" id="{FB0B59E3-033C-4CD1-80DF-CA19A809860A}"/>
            </a:ext>
          </a:extLst>
        </xdr:cNvPr>
        <xdr:cNvSpPr>
          <a:spLocks noChangeArrowheads="1"/>
        </xdr:cNvSpPr>
      </xdr:nvSpPr>
      <xdr:spPr bwMode="auto">
        <a:xfrm>
          <a:off x="1533525" y="3543300"/>
          <a:ext cx="2867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18</xdr:col>
      <xdr:colOff>0</xdr:colOff>
      <xdr:row>12</xdr:row>
      <xdr:rowOff>0</xdr:rowOff>
    </xdr:from>
    <xdr:to>
      <xdr:col>18</xdr:col>
      <xdr:colOff>133350</xdr:colOff>
      <xdr:row>12</xdr:row>
      <xdr:rowOff>0</xdr:rowOff>
    </xdr:to>
    <xdr:sp macro="" textlink="">
      <xdr:nvSpPr>
        <xdr:cNvPr id="3082" name="Rectangle 10">
          <a:extLst>
            <a:ext uri="{FF2B5EF4-FFF2-40B4-BE49-F238E27FC236}">
              <a16:creationId xmlns:a16="http://schemas.microsoft.com/office/drawing/2014/main" id="{B3212C13-92B8-4FD8-840B-90EEB7479EDB}"/>
            </a:ext>
          </a:extLst>
        </xdr:cNvPr>
        <xdr:cNvSpPr>
          <a:spLocks noChangeArrowheads="1"/>
        </xdr:cNvSpPr>
      </xdr:nvSpPr>
      <xdr:spPr bwMode="auto">
        <a:xfrm>
          <a:off x="8686800" y="35433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083" name="Rectangle 11">
          <a:extLst>
            <a:ext uri="{FF2B5EF4-FFF2-40B4-BE49-F238E27FC236}">
              <a16:creationId xmlns:a16="http://schemas.microsoft.com/office/drawing/2014/main" id="{C68C3122-689A-4F66-8655-E11651E63A89}"/>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084" name="Rectangle 12">
          <a:extLst>
            <a:ext uri="{FF2B5EF4-FFF2-40B4-BE49-F238E27FC236}">
              <a16:creationId xmlns:a16="http://schemas.microsoft.com/office/drawing/2014/main" id="{A85FCCEA-6D5B-4639-BFDE-137D5143F9B8}"/>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18</xdr:col>
      <xdr:colOff>0</xdr:colOff>
      <xdr:row>14</xdr:row>
      <xdr:rowOff>0</xdr:rowOff>
    </xdr:from>
    <xdr:to>
      <xdr:col>18</xdr:col>
      <xdr:colOff>47625</xdr:colOff>
      <xdr:row>14</xdr:row>
      <xdr:rowOff>0</xdr:rowOff>
    </xdr:to>
    <xdr:sp macro="" textlink="">
      <xdr:nvSpPr>
        <xdr:cNvPr id="3085" name="Rectangle 13">
          <a:extLst>
            <a:ext uri="{FF2B5EF4-FFF2-40B4-BE49-F238E27FC236}">
              <a16:creationId xmlns:a16="http://schemas.microsoft.com/office/drawing/2014/main" id="{7E0789DC-701B-4C4F-A584-A87309379EBC}"/>
            </a:ext>
          </a:extLst>
        </xdr:cNvPr>
        <xdr:cNvSpPr>
          <a:spLocks noChangeArrowheads="1"/>
        </xdr:cNvSpPr>
      </xdr:nvSpPr>
      <xdr:spPr bwMode="auto">
        <a:xfrm>
          <a:off x="8686800" y="4152900"/>
          <a:ext cx="476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086" name="Rectangle 14">
          <a:extLst>
            <a:ext uri="{FF2B5EF4-FFF2-40B4-BE49-F238E27FC236}">
              <a16:creationId xmlns:a16="http://schemas.microsoft.com/office/drawing/2014/main" id="{55B6D608-5CF1-4A4E-BDF8-ECD9897BEB7E}"/>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087" name="Rectangle 15">
          <a:extLst>
            <a:ext uri="{FF2B5EF4-FFF2-40B4-BE49-F238E27FC236}">
              <a16:creationId xmlns:a16="http://schemas.microsoft.com/office/drawing/2014/main" id="{B9F6EAE5-C04B-477E-A59B-1FF6A04C1904}"/>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18</xdr:col>
      <xdr:colOff>0</xdr:colOff>
      <xdr:row>12</xdr:row>
      <xdr:rowOff>0</xdr:rowOff>
    </xdr:from>
    <xdr:to>
      <xdr:col>18</xdr:col>
      <xdr:colOff>47625</xdr:colOff>
      <xdr:row>12</xdr:row>
      <xdr:rowOff>0</xdr:rowOff>
    </xdr:to>
    <xdr:sp macro="" textlink="">
      <xdr:nvSpPr>
        <xdr:cNvPr id="3088" name="Rectangle 16">
          <a:extLst>
            <a:ext uri="{FF2B5EF4-FFF2-40B4-BE49-F238E27FC236}">
              <a16:creationId xmlns:a16="http://schemas.microsoft.com/office/drawing/2014/main" id="{85BC883E-A863-4629-B51E-6E6107555B94}"/>
            </a:ext>
          </a:extLst>
        </xdr:cNvPr>
        <xdr:cNvSpPr>
          <a:spLocks noChangeArrowheads="1"/>
        </xdr:cNvSpPr>
      </xdr:nvSpPr>
      <xdr:spPr bwMode="auto">
        <a:xfrm>
          <a:off x="8686800" y="3543300"/>
          <a:ext cx="476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18</xdr:col>
      <xdr:colOff>0</xdr:colOff>
      <xdr:row>12</xdr:row>
      <xdr:rowOff>0</xdr:rowOff>
    </xdr:from>
    <xdr:to>
      <xdr:col>18</xdr:col>
      <xdr:colOff>133350</xdr:colOff>
      <xdr:row>12</xdr:row>
      <xdr:rowOff>0</xdr:rowOff>
    </xdr:to>
    <xdr:sp macro="" textlink="">
      <xdr:nvSpPr>
        <xdr:cNvPr id="3089" name="Rectangle 17">
          <a:extLst>
            <a:ext uri="{FF2B5EF4-FFF2-40B4-BE49-F238E27FC236}">
              <a16:creationId xmlns:a16="http://schemas.microsoft.com/office/drawing/2014/main" id="{49B641CD-2ACC-4F53-B06C-4FFE43D1D005}"/>
            </a:ext>
          </a:extLst>
        </xdr:cNvPr>
        <xdr:cNvSpPr>
          <a:spLocks noChangeArrowheads="1"/>
        </xdr:cNvSpPr>
      </xdr:nvSpPr>
      <xdr:spPr bwMode="auto">
        <a:xfrm>
          <a:off x="8686800" y="3543300"/>
          <a:ext cx="133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090" name="Rectangle 18">
          <a:extLst>
            <a:ext uri="{FF2B5EF4-FFF2-40B4-BE49-F238E27FC236}">
              <a16:creationId xmlns:a16="http://schemas.microsoft.com/office/drawing/2014/main" id="{CE762CEE-1663-44B9-87A6-6B6DB8F965AD}"/>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091" name="Rectangle 19">
          <a:extLst>
            <a:ext uri="{FF2B5EF4-FFF2-40B4-BE49-F238E27FC236}">
              <a16:creationId xmlns:a16="http://schemas.microsoft.com/office/drawing/2014/main" id="{8561D535-03D5-43BA-92D2-D4A930720249}"/>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18</xdr:col>
      <xdr:colOff>0</xdr:colOff>
      <xdr:row>14</xdr:row>
      <xdr:rowOff>0</xdr:rowOff>
    </xdr:from>
    <xdr:to>
      <xdr:col>18</xdr:col>
      <xdr:colOff>47625</xdr:colOff>
      <xdr:row>14</xdr:row>
      <xdr:rowOff>0</xdr:rowOff>
    </xdr:to>
    <xdr:sp macro="" textlink="">
      <xdr:nvSpPr>
        <xdr:cNvPr id="3092" name="Rectangle 20">
          <a:extLst>
            <a:ext uri="{FF2B5EF4-FFF2-40B4-BE49-F238E27FC236}">
              <a16:creationId xmlns:a16="http://schemas.microsoft.com/office/drawing/2014/main" id="{4106B616-B448-47BF-B882-4AA2418EB489}"/>
            </a:ext>
          </a:extLst>
        </xdr:cNvPr>
        <xdr:cNvSpPr>
          <a:spLocks noChangeArrowheads="1"/>
        </xdr:cNvSpPr>
      </xdr:nvSpPr>
      <xdr:spPr bwMode="auto">
        <a:xfrm>
          <a:off x="8686800" y="4152900"/>
          <a:ext cx="476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093" name="Rectangle 21">
          <a:extLst>
            <a:ext uri="{FF2B5EF4-FFF2-40B4-BE49-F238E27FC236}">
              <a16:creationId xmlns:a16="http://schemas.microsoft.com/office/drawing/2014/main" id="{3DF7F25E-7C9B-4D5A-B6A0-0B352BCC0B19}"/>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094" name="Rectangle 22">
          <a:extLst>
            <a:ext uri="{FF2B5EF4-FFF2-40B4-BE49-F238E27FC236}">
              <a16:creationId xmlns:a16="http://schemas.microsoft.com/office/drawing/2014/main" id="{34F5EFBF-A7A8-4400-9AE9-2B465CB79452}"/>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18</xdr:col>
      <xdr:colOff>0</xdr:colOff>
      <xdr:row>12</xdr:row>
      <xdr:rowOff>0</xdr:rowOff>
    </xdr:from>
    <xdr:to>
      <xdr:col>18</xdr:col>
      <xdr:colOff>47625</xdr:colOff>
      <xdr:row>12</xdr:row>
      <xdr:rowOff>0</xdr:rowOff>
    </xdr:to>
    <xdr:sp macro="" textlink="">
      <xdr:nvSpPr>
        <xdr:cNvPr id="3095" name="Rectangle 23">
          <a:extLst>
            <a:ext uri="{FF2B5EF4-FFF2-40B4-BE49-F238E27FC236}">
              <a16:creationId xmlns:a16="http://schemas.microsoft.com/office/drawing/2014/main" id="{F47195DF-EA91-4A9D-9471-0A5A778328EB}"/>
            </a:ext>
          </a:extLst>
        </xdr:cNvPr>
        <xdr:cNvSpPr>
          <a:spLocks noChangeArrowheads="1"/>
        </xdr:cNvSpPr>
      </xdr:nvSpPr>
      <xdr:spPr bwMode="auto">
        <a:xfrm>
          <a:off x="8686800" y="3543300"/>
          <a:ext cx="476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95250</xdr:colOff>
      <xdr:row>43</xdr:row>
      <xdr:rowOff>0</xdr:rowOff>
    </xdr:from>
    <xdr:to>
      <xdr:col>9</xdr:col>
      <xdr:colOff>0</xdr:colOff>
      <xdr:row>43</xdr:row>
      <xdr:rowOff>0</xdr:rowOff>
    </xdr:to>
    <xdr:sp macro="" textlink="">
      <xdr:nvSpPr>
        <xdr:cNvPr id="3096" name="Rectangle 24">
          <a:extLst>
            <a:ext uri="{FF2B5EF4-FFF2-40B4-BE49-F238E27FC236}">
              <a16:creationId xmlns:a16="http://schemas.microsoft.com/office/drawing/2014/main" id="{C869FEE3-BB85-4F6C-9DFD-BAB2B586E504}"/>
            </a:ext>
          </a:extLst>
        </xdr:cNvPr>
        <xdr:cNvSpPr>
          <a:spLocks noChangeArrowheads="1"/>
        </xdr:cNvSpPr>
      </xdr:nvSpPr>
      <xdr:spPr bwMode="auto">
        <a:xfrm>
          <a:off x="1619250" y="12858750"/>
          <a:ext cx="2781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43</xdr:row>
      <xdr:rowOff>0</xdr:rowOff>
    </xdr:from>
    <xdr:to>
      <xdr:col>9</xdr:col>
      <xdr:colOff>0</xdr:colOff>
      <xdr:row>43</xdr:row>
      <xdr:rowOff>0</xdr:rowOff>
    </xdr:to>
    <xdr:sp macro="" textlink="">
      <xdr:nvSpPr>
        <xdr:cNvPr id="3097" name="Rectangle 25">
          <a:extLst>
            <a:ext uri="{FF2B5EF4-FFF2-40B4-BE49-F238E27FC236}">
              <a16:creationId xmlns:a16="http://schemas.microsoft.com/office/drawing/2014/main" id="{C6E0CA9B-5A1C-48EF-962C-C484269A5D4F}"/>
            </a:ext>
          </a:extLst>
        </xdr:cNvPr>
        <xdr:cNvSpPr>
          <a:spLocks noChangeArrowheads="1"/>
        </xdr:cNvSpPr>
      </xdr:nvSpPr>
      <xdr:spPr bwMode="auto">
        <a:xfrm>
          <a:off x="1533525" y="12858750"/>
          <a:ext cx="2867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43</xdr:row>
      <xdr:rowOff>0</xdr:rowOff>
    </xdr:from>
    <xdr:to>
      <xdr:col>9</xdr:col>
      <xdr:colOff>0</xdr:colOff>
      <xdr:row>43</xdr:row>
      <xdr:rowOff>0</xdr:rowOff>
    </xdr:to>
    <xdr:sp macro="" textlink="">
      <xdr:nvSpPr>
        <xdr:cNvPr id="3098" name="Rectangle 26">
          <a:extLst>
            <a:ext uri="{FF2B5EF4-FFF2-40B4-BE49-F238E27FC236}">
              <a16:creationId xmlns:a16="http://schemas.microsoft.com/office/drawing/2014/main" id="{5FCB97C9-09A1-4AAD-9C1C-2491E246DC48}"/>
            </a:ext>
          </a:extLst>
        </xdr:cNvPr>
        <xdr:cNvSpPr>
          <a:spLocks noChangeArrowheads="1"/>
        </xdr:cNvSpPr>
      </xdr:nvSpPr>
      <xdr:spPr bwMode="auto">
        <a:xfrm>
          <a:off x="1533525" y="12858750"/>
          <a:ext cx="2867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95250</xdr:colOff>
      <xdr:row>43</xdr:row>
      <xdr:rowOff>0</xdr:rowOff>
    </xdr:from>
    <xdr:to>
      <xdr:col>9</xdr:col>
      <xdr:colOff>0</xdr:colOff>
      <xdr:row>43</xdr:row>
      <xdr:rowOff>0</xdr:rowOff>
    </xdr:to>
    <xdr:sp macro="" textlink="">
      <xdr:nvSpPr>
        <xdr:cNvPr id="3099" name="Rectangle 27">
          <a:extLst>
            <a:ext uri="{FF2B5EF4-FFF2-40B4-BE49-F238E27FC236}">
              <a16:creationId xmlns:a16="http://schemas.microsoft.com/office/drawing/2014/main" id="{BC6425BA-FB8D-4E6C-8D98-4960AB06AE6D}"/>
            </a:ext>
          </a:extLst>
        </xdr:cNvPr>
        <xdr:cNvSpPr>
          <a:spLocks noChangeArrowheads="1"/>
        </xdr:cNvSpPr>
      </xdr:nvSpPr>
      <xdr:spPr bwMode="auto">
        <a:xfrm>
          <a:off x="1619250" y="12858750"/>
          <a:ext cx="2781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100" name="Rectangle 28">
          <a:extLst>
            <a:ext uri="{FF2B5EF4-FFF2-40B4-BE49-F238E27FC236}">
              <a16:creationId xmlns:a16="http://schemas.microsoft.com/office/drawing/2014/main" id="{AA0AEC22-0ADB-4ABF-8008-3BEE3E233FB6}"/>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101" name="Rectangle 29">
          <a:extLst>
            <a:ext uri="{FF2B5EF4-FFF2-40B4-BE49-F238E27FC236}">
              <a16:creationId xmlns:a16="http://schemas.microsoft.com/office/drawing/2014/main" id="{15C1C437-45D1-4E78-9101-2DBCD5496383}"/>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43</xdr:row>
      <xdr:rowOff>0</xdr:rowOff>
    </xdr:from>
    <xdr:to>
      <xdr:col>9</xdr:col>
      <xdr:colOff>0</xdr:colOff>
      <xdr:row>43</xdr:row>
      <xdr:rowOff>0</xdr:rowOff>
    </xdr:to>
    <xdr:sp macro="" textlink="">
      <xdr:nvSpPr>
        <xdr:cNvPr id="3102" name="Rectangle 30">
          <a:extLst>
            <a:ext uri="{FF2B5EF4-FFF2-40B4-BE49-F238E27FC236}">
              <a16:creationId xmlns:a16="http://schemas.microsoft.com/office/drawing/2014/main" id="{50455511-DDC5-4E52-B1B3-F94D3CCEC25E}"/>
            </a:ext>
          </a:extLst>
        </xdr:cNvPr>
        <xdr:cNvSpPr>
          <a:spLocks noChangeArrowheads="1"/>
        </xdr:cNvSpPr>
      </xdr:nvSpPr>
      <xdr:spPr bwMode="auto">
        <a:xfrm>
          <a:off x="1533525" y="12858750"/>
          <a:ext cx="2867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103" name="Rectangle 31">
          <a:extLst>
            <a:ext uri="{FF2B5EF4-FFF2-40B4-BE49-F238E27FC236}">
              <a16:creationId xmlns:a16="http://schemas.microsoft.com/office/drawing/2014/main" id="{EA9E2991-4DF4-4538-B857-81701ED0B6D4}"/>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104" name="Rectangle 32">
          <a:extLst>
            <a:ext uri="{FF2B5EF4-FFF2-40B4-BE49-F238E27FC236}">
              <a16:creationId xmlns:a16="http://schemas.microsoft.com/office/drawing/2014/main" id="{F610A401-1510-43D6-8CAD-ABFB0EC50107}"/>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3</xdr:col>
      <xdr:colOff>9525</xdr:colOff>
      <xdr:row>43</xdr:row>
      <xdr:rowOff>0</xdr:rowOff>
    </xdr:from>
    <xdr:to>
      <xdr:col>9</xdr:col>
      <xdr:colOff>0</xdr:colOff>
      <xdr:row>43</xdr:row>
      <xdr:rowOff>0</xdr:rowOff>
    </xdr:to>
    <xdr:sp macro="" textlink="">
      <xdr:nvSpPr>
        <xdr:cNvPr id="3105" name="Rectangle 33">
          <a:extLst>
            <a:ext uri="{FF2B5EF4-FFF2-40B4-BE49-F238E27FC236}">
              <a16:creationId xmlns:a16="http://schemas.microsoft.com/office/drawing/2014/main" id="{09E849AB-7A5F-4B0F-A42F-E1D43F9F4C28}"/>
            </a:ext>
          </a:extLst>
        </xdr:cNvPr>
        <xdr:cNvSpPr>
          <a:spLocks noChangeArrowheads="1"/>
        </xdr:cNvSpPr>
      </xdr:nvSpPr>
      <xdr:spPr bwMode="auto">
        <a:xfrm>
          <a:off x="1533525" y="12858750"/>
          <a:ext cx="2867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106" name="Rectangle 34">
          <a:extLst>
            <a:ext uri="{FF2B5EF4-FFF2-40B4-BE49-F238E27FC236}">
              <a16:creationId xmlns:a16="http://schemas.microsoft.com/office/drawing/2014/main" id="{74318F81-DB19-4D6F-966A-8D07251BC87E}"/>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107" name="Rectangle 35">
          <a:extLst>
            <a:ext uri="{FF2B5EF4-FFF2-40B4-BE49-F238E27FC236}">
              <a16:creationId xmlns:a16="http://schemas.microsoft.com/office/drawing/2014/main" id="{8340F6BF-4CD2-4C3C-9C00-41527A58AE74}"/>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twoCellAnchor>
    <xdr:from>
      <xdr:col>11</xdr:col>
      <xdr:colOff>0</xdr:colOff>
      <xdr:row>43</xdr:row>
      <xdr:rowOff>0</xdr:rowOff>
    </xdr:from>
    <xdr:to>
      <xdr:col>11</xdr:col>
      <xdr:colOff>0</xdr:colOff>
      <xdr:row>43</xdr:row>
      <xdr:rowOff>0</xdr:rowOff>
    </xdr:to>
    <xdr:sp macro="" textlink="">
      <xdr:nvSpPr>
        <xdr:cNvPr id="3108" name="Rectangle 36">
          <a:extLst>
            <a:ext uri="{FF2B5EF4-FFF2-40B4-BE49-F238E27FC236}">
              <a16:creationId xmlns:a16="http://schemas.microsoft.com/office/drawing/2014/main" id="{AA437658-F2E4-4498-BCC1-6DC53EB3126E}"/>
            </a:ext>
          </a:extLst>
        </xdr:cNvPr>
        <xdr:cNvSpPr>
          <a:spLocks noChangeArrowheads="1"/>
        </xdr:cNvSpPr>
      </xdr:nvSpPr>
      <xdr:spPr bwMode="auto">
        <a:xfrm>
          <a:off x="4733925" y="128587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（仕様は共通仕様を参照のこと）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4:I42"/>
  <sheetViews>
    <sheetView tabSelected="1" view="pageBreakPreview" topLeftCell="A10" zoomScale="75" zoomScaleNormal="75" workbookViewId="0">
      <selection activeCell="B19" sqref="B19:H19"/>
    </sheetView>
  </sheetViews>
  <sheetFormatPr defaultRowHeight="13.5" x14ac:dyDescent="0.15"/>
  <cols>
    <col min="1" max="8" width="9.625" customWidth="1"/>
  </cols>
  <sheetData>
    <row r="14" spans="1:9" ht="18.75" x14ac:dyDescent="0.2">
      <c r="A14" s="1137" t="s">
        <v>30</v>
      </c>
      <c r="B14" s="1138"/>
      <c r="C14" s="1138"/>
      <c r="D14" s="1138"/>
      <c r="E14" s="1138"/>
      <c r="F14" s="1138"/>
      <c r="G14" s="1138"/>
      <c r="H14" s="1138"/>
      <c r="I14" s="1138"/>
    </row>
    <row r="19" spans="2:8" ht="33.75" customHeight="1" x14ac:dyDescent="0.2">
      <c r="B19" s="1135" t="s">
        <v>31</v>
      </c>
      <c r="C19" s="1135"/>
      <c r="D19" s="1135"/>
      <c r="E19" s="1135"/>
      <c r="F19" s="1135"/>
      <c r="G19" s="1135"/>
      <c r="H19" s="1136"/>
    </row>
    <row r="38" spans="3:7" ht="21.75" customHeight="1" x14ac:dyDescent="0.2">
      <c r="C38" s="1139" t="s">
        <v>32</v>
      </c>
      <c r="D38" s="1137"/>
      <c r="E38" s="1137"/>
      <c r="F38" s="1137"/>
      <c r="G38" s="1137"/>
    </row>
    <row r="42" spans="3:7" ht="23.25" customHeight="1" x14ac:dyDescent="0.2">
      <c r="C42" s="1137" t="s">
        <v>33</v>
      </c>
      <c r="D42" s="1137"/>
      <c r="E42" s="1137"/>
      <c r="F42" s="1137"/>
      <c r="G42" s="1137"/>
    </row>
  </sheetData>
  <mergeCells count="4">
    <mergeCell ref="B19:H19"/>
    <mergeCell ref="A14:I14"/>
    <mergeCell ref="C38:G38"/>
    <mergeCell ref="C42:G42"/>
  </mergeCells>
  <phoneticPr fontId="2"/>
  <pageMargins left="0.78740157480314965" right="0" top="0.78740157480314965" bottom="0.39370078740157483" header="0.51181102362204722" footer="0.19685039370078741"/>
  <pageSetup paperSize="9" orientation="portrait"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97"/>
  <sheetViews>
    <sheetView view="pageBreakPreview" zoomScale="75" zoomScaleNormal="100" workbookViewId="0"/>
  </sheetViews>
  <sheetFormatPr defaultRowHeight="13.5" x14ac:dyDescent="0.15"/>
  <cols>
    <col min="1" max="1" width="4.625" style="698" customWidth="1"/>
    <col min="2" max="2" width="13.875" style="698" customWidth="1"/>
    <col min="3" max="3" width="26.625" style="698" customWidth="1"/>
    <col min="4" max="4" width="4.625" style="202" customWidth="1"/>
    <col min="5" max="5" width="14.625" style="188" customWidth="1"/>
    <col min="6" max="8" width="5.625" style="188" customWidth="1"/>
    <col min="9" max="9" width="14.625" style="188" customWidth="1"/>
    <col min="10" max="10" width="18.625" style="698" customWidth="1"/>
    <col min="11" max="16384" width="9" style="698"/>
  </cols>
  <sheetData>
    <row r="1" spans="1:16" s="549" customFormat="1" ht="20.100000000000001" customHeight="1" thickBot="1" x14ac:dyDescent="0.2">
      <c r="A1" s="20" t="s">
        <v>936</v>
      </c>
      <c r="D1" s="202"/>
      <c r="F1" s="191"/>
      <c r="G1" s="191"/>
      <c r="H1" s="191"/>
      <c r="I1" s="191"/>
      <c r="J1" s="572" t="s">
        <v>931</v>
      </c>
    </row>
    <row r="2" spans="1:16" s="700" customFormat="1" ht="35.1" customHeight="1" x14ac:dyDescent="0.15">
      <c r="A2" s="1240" t="s">
        <v>3</v>
      </c>
      <c r="B2" s="1241"/>
      <c r="C2" s="630" t="s">
        <v>4</v>
      </c>
      <c r="D2" s="630" t="s">
        <v>2</v>
      </c>
      <c r="E2" s="630" t="s">
        <v>83</v>
      </c>
      <c r="F2" s="631" t="s">
        <v>87</v>
      </c>
      <c r="G2" s="631" t="s">
        <v>88</v>
      </c>
      <c r="H2" s="631" t="s">
        <v>89</v>
      </c>
      <c r="I2" s="631" t="s">
        <v>90</v>
      </c>
      <c r="J2" s="632" t="s">
        <v>6</v>
      </c>
    </row>
    <row r="3" spans="1:16" s="247" customFormat="1" ht="15.95" customHeight="1" x14ac:dyDescent="0.15">
      <c r="A3" s="242"/>
      <c r="B3" s="243"/>
      <c r="C3" s="244"/>
      <c r="D3" s="244"/>
      <c r="E3" s="244" t="s">
        <v>91</v>
      </c>
      <c r="F3" s="245" t="s">
        <v>93</v>
      </c>
      <c r="G3" s="245" t="s">
        <v>94</v>
      </c>
      <c r="H3" s="245" t="s">
        <v>1044</v>
      </c>
      <c r="I3" s="245" t="s">
        <v>92</v>
      </c>
      <c r="J3" s="246"/>
    </row>
    <row r="4" spans="1:16" s="549" customFormat="1" ht="20.100000000000001" customHeight="1" x14ac:dyDescent="0.15">
      <c r="A4" s="825" t="s">
        <v>1045</v>
      </c>
      <c r="B4" s="826" t="s">
        <v>14</v>
      </c>
      <c r="C4" s="827" t="s">
        <v>1133</v>
      </c>
      <c r="D4" s="486" t="s">
        <v>1144</v>
      </c>
      <c r="E4" s="828"/>
      <c r="F4" s="829"/>
      <c r="G4" s="830"/>
      <c r="H4" s="831"/>
      <c r="I4" s="832"/>
      <c r="J4" s="833" t="s">
        <v>207</v>
      </c>
      <c r="K4" s="193"/>
      <c r="L4" s="193"/>
      <c r="M4" s="193"/>
      <c r="N4" s="193"/>
    </row>
    <row r="5" spans="1:16" s="549" customFormat="1" ht="20.100000000000001" customHeight="1" x14ac:dyDescent="0.15">
      <c r="A5" s="801"/>
      <c r="B5" s="802"/>
      <c r="C5" s="834" t="s">
        <v>1134</v>
      </c>
      <c r="D5" s="449" t="s">
        <v>1144</v>
      </c>
      <c r="E5" s="797"/>
      <c r="F5" s="835"/>
      <c r="G5" s="835"/>
      <c r="H5" s="835"/>
      <c r="I5" s="835"/>
      <c r="J5" s="836"/>
      <c r="K5" s="193"/>
      <c r="L5" s="193"/>
      <c r="M5" s="193"/>
      <c r="N5" s="193"/>
    </row>
    <row r="6" spans="1:16" s="549" customFormat="1" ht="20.100000000000001" customHeight="1" x14ac:dyDescent="0.15">
      <c r="A6" s="801"/>
      <c r="B6" s="802"/>
      <c r="C6" s="834" t="s">
        <v>1135</v>
      </c>
      <c r="D6" s="449" t="s">
        <v>1144</v>
      </c>
      <c r="E6" s="797"/>
      <c r="F6" s="835"/>
      <c r="G6" s="835"/>
      <c r="H6" s="835"/>
      <c r="I6" s="835"/>
      <c r="J6" s="836"/>
      <c r="K6" s="193"/>
      <c r="L6" s="193"/>
      <c r="M6" s="193"/>
      <c r="N6" s="193"/>
    </row>
    <row r="7" spans="1:16" s="549" customFormat="1" ht="20.100000000000001" customHeight="1" x14ac:dyDescent="0.15">
      <c r="A7" s="801"/>
      <c r="B7" s="802"/>
      <c r="C7" s="834" t="s">
        <v>1136</v>
      </c>
      <c r="D7" s="449" t="s">
        <v>1144</v>
      </c>
      <c r="E7" s="797"/>
      <c r="F7" s="835"/>
      <c r="G7" s="835"/>
      <c r="H7" s="835"/>
      <c r="I7" s="835"/>
      <c r="J7" s="836"/>
      <c r="K7" s="193"/>
      <c r="L7" s="193"/>
      <c r="M7" s="193"/>
      <c r="N7" s="193"/>
    </row>
    <row r="8" spans="1:16" s="549" customFormat="1" ht="20.100000000000001" customHeight="1" x14ac:dyDescent="0.15">
      <c r="A8" s="801" t="s">
        <v>1046</v>
      </c>
      <c r="B8" s="802" t="s">
        <v>13</v>
      </c>
      <c r="C8" s="834" t="s">
        <v>1137</v>
      </c>
      <c r="D8" s="449" t="s">
        <v>1144</v>
      </c>
      <c r="E8" s="837"/>
      <c r="F8" s="835"/>
      <c r="G8" s="838"/>
      <c r="H8" s="839"/>
      <c r="I8" s="840"/>
      <c r="J8" s="836" t="s">
        <v>365</v>
      </c>
      <c r="K8" s="193"/>
      <c r="L8" s="193"/>
      <c r="M8" s="193"/>
      <c r="N8" s="193"/>
    </row>
    <row r="9" spans="1:16" s="549" customFormat="1" ht="20.100000000000001" customHeight="1" x14ac:dyDescent="0.15">
      <c r="A9" s="801"/>
      <c r="B9" s="802"/>
      <c r="C9" s="834" t="s">
        <v>23</v>
      </c>
      <c r="D9" s="449" t="s">
        <v>1144</v>
      </c>
      <c r="E9" s="800"/>
      <c r="F9" s="841"/>
      <c r="G9" s="841"/>
      <c r="H9" s="841"/>
      <c r="I9" s="841"/>
      <c r="J9" s="836"/>
      <c r="K9" s="193"/>
      <c r="L9" s="193"/>
      <c r="M9" s="193"/>
      <c r="N9" s="193"/>
      <c r="O9" s="193"/>
      <c r="P9" s="193"/>
    </row>
    <row r="10" spans="1:16" s="549" customFormat="1" ht="20.100000000000001" customHeight="1" x14ac:dyDescent="0.15">
      <c r="A10" s="801"/>
      <c r="B10" s="802"/>
      <c r="C10" s="834" t="s">
        <v>22</v>
      </c>
      <c r="D10" s="449" t="s">
        <v>1144</v>
      </c>
      <c r="E10" s="800"/>
      <c r="F10" s="841"/>
      <c r="G10" s="841"/>
      <c r="H10" s="841"/>
      <c r="I10" s="841"/>
      <c r="J10" s="836"/>
      <c r="K10" s="193"/>
      <c r="L10" s="193"/>
      <c r="M10" s="193"/>
      <c r="N10" s="193"/>
      <c r="O10" s="193"/>
      <c r="P10" s="193"/>
    </row>
    <row r="11" spans="1:16" s="549" customFormat="1" ht="20.100000000000001" customHeight="1" x14ac:dyDescent="0.15">
      <c r="A11" s="801"/>
      <c r="B11" s="802"/>
      <c r="C11" s="834" t="s">
        <v>21</v>
      </c>
      <c r="D11" s="449" t="s">
        <v>1144</v>
      </c>
      <c r="E11" s="800"/>
      <c r="F11" s="841"/>
      <c r="G11" s="841"/>
      <c r="H11" s="841"/>
      <c r="I11" s="841"/>
      <c r="J11" s="836"/>
      <c r="K11" s="193"/>
      <c r="L11" s="193"/>
      <c r="M11" s="193"/>
      <c r="N11" s="193"/>
      <c r="O11" s="193"/>
      <c r="P11" s="193"/>
    </row>
    <row r="12" spans="1:16" s="549" customFormat="1" ht="20.100000000000001" customHeight="1" x14ac:dyDescent="0.15">
      <c r="A12" s="801"/>
      <c r="B12" s="802"/>
      <c r="C12" s="834" t="s">
        <v>20</v>
      </c>
      <c r="D12" s="449" t="s">
        <v>1144</v>
      </c>
      <c r="E12" s="800"/>
      <c r="F12" s="841"/>
      <c r="G12" s="841"/>
      <c r="H12" s="841"/>
      <c r="I12" s="841"/>
      <c r="J12" s="836"/>
      <c r="K12" s="193"/>
      <c r="L12" s="193"/>
      <c r="M12" s="193"/>
      <c r="N12" s="193"/>
      <c r="O12" s="193"/>
      <c r="P12" s="193"/>
    </row>
    <row r="13" spans="1:16" s="549" customFormat="1" ht="20.100000000000001" customHeight="1" x14ac:dyDescent="0.15">
      <c r="A13" s="801"/>
      <c r="B13" s="802"/>
      <c r="C13" s="834" t="s">
        <v>19</v>
      </c>
      <c r="D13" s="449" t="s">
        <v>1144</v>
      </c>
      <c r="E13" s="800"/>
      <c r="F13" s="841"/>
      <c r="G13" s="841"/>
      <c r="H13" s="841"/>
      <c r="I13" s="841"/>
      <c r="J13" s="836"/>
      <c r="K13" s="193"/>
      <c r="L13" s="193"/>
      <c r="M13" s="193"/>
      <c r="N13" s="193"/>
      <c r="O13" s="193"/>
      <c r="P13" s="193"/>
    </row>
    <row r="14" spans="1:16" s="549" customFormat="1" ht="20.100000000000001" customHeight="1" x14ac:dyDescent="0.15">
      <c r="A14" s="801"/>
      <c r="B14" s="802"/>
      <c r="C14" s="834" t="s">
        <v>18</v>
      </c>
      <c r="D14" s="449" t="s">
        <v>1144</v>
      </c>
      <c r="E14" s="800"/>
      <c r="F14" s="841"/>
      <c r="G14" s="841"/>
      <c r="H14" s="841"/>
      <c r="I14" s="841"/>
      <c r="J14" s="836"/>
      <c r="K14" s="193"/>
      <c r="L14" s="193"/>
      <c r="M14" s="193"/>
      <c r="N14" s="193"/>
      <c r="O14" s="193"/>
      <c r="P14" s="193"/>
    </row>
    <row r="15" spans="1:16" s="729" customFormat="1" ht="20.100000000000001" customHeight="1" x14ac:dyDescent="0.15">
      <c r="A15" s="801"/>
      <c r="B15" s="802"/>
      <c r="C15" s="834" t="s">
        <v>1134</v>
      </c>
      <c r="D15" s="449" t="s">
        <v>1144</v>
      </c>
      <c r="E15" s="800"/>
      <c r="F15" s="841"/>
      <c r="G15" s="841"/>
      <c r="H15" s="841"/>
      <c r="I15" s="841"/>
      <c r="J15" s="836"/>
      <c r="K15" s="728"/>
      <c r="L15" s="728"/>
      <c r="M15" s="728"/>
      <c r="N15" s="728"/>
      <c r="O15" s="728"/>
      <c r="P15" s="728"/>
    </row>
    <row r="16" spans="1:16" s="729" customFormat="1" ht="20.100000000000001" customHeight="1" x14ac:dyDescent="0.15">
      <c r="A16" s="801"/>
      <c r="B16" s="802"/>
      <c r="C16" s="834" t="s">
        <v>1135</v>
      </c>
      <c r="D16" s="449" t="s">
        <v>1144</v>
      </c>
      <c r="E16" s="800"/>
      <c r="F16" s="841"/>
      <c r="G16" s="841"/>
      <c r="H16" s="841"/>
      <c r="I16" s="841"/>
      <c r="J16" s="836"/>
      <c r="K16" s="728"/>
      <c r="L16" s="728"/>
      <c r="M16" s="728"/>
      <c r="N16" s="728"/>
      <c r="O16" s="728"/>
      <c r="P16" s="728"/>
    </row>
    <row r="17" spans="1:16" s="729" customFormat="1" ht="20.100000000000001" customHeight="1" x14ac:dyDescent="0.15">
      <c r="A17" s="801"/>
      <c r="B17" s="802"/>
      <c r="C17" s="834" t="s">
        <v>1138</v>
      </c>
      <c r="D17" s="449" t="s">
        <v>1144</v>
      </c>
      <c r="E17" s="800"/>
      <c r="F17" s="841"/>
      <c r="G17" s="841"/>
      <c r="H17" s="841"/>
      <c r="I17" s="841"/>
      <c r="J17" s="836" t="s">
        <v>1147</v>
      </c>
      <c r="K17" s="737"/>
      <c r="L17" s="737"/>
      <c r="M17" s="737"/>
      <c r="N17" s="737"/>
      <c r="O17" s="737"/>
      <c r="P17" s="737"/>
    </row>
    <row r="18" spans="1:16" s="729" customFormat="1" ht="20.100000000000001" customHeight="1" x14ac:dyDescent="0.15">
      <c r="A18" s="801" t="s">
        <v>1047</v>
      </c>
      <c r="B18" s="802" t="s">
        <v>12</v>
      </c>
      <c r="C18" s="834" t="s">
        <v>1146</v>
      </c>
      <c r="D18" s="449" t="s">
        <v>1144</v>
      </c>
      <c r="E18" s="800"/>
      <c r="F18" s="841"/>
      <c r="G18" s="841"/>
      <c r="H18" s="841"/>
      <c r="I18" s="841"/>
      <c r="J18" s="836" t="s">
        <v>208</v>
      </c>
      <c r="K18" s="728"/>
      <c r="L18" s="728"/>
      <c r="M18" s="728"/>
      <c r="N18" s="728"/>
      <c r="O18" s="728"/>
      <c r="P18" s="728"/>
    </row>
    <row r="19" spans="1:16" s="729" customFormat="1" ht="20.100000000000001" customHeight="1" x14ac:dyDescent="0.15">
      <c r="A19" s="801"/>
      <c r="B19" s="802"/>
      <c r="C19" s="834" t="s">
        <v>29</v>
      </c>
      <c r="D19" s="449" t="s">
        <v>1144</v>
      </c>
      <c r="E19" s="800"/>
      <c r="F19" s="841"/>
      <c r="G19" s="841"/>
      <c r="H19" s="841"/>
      <c r="I19" s="841"/>
      <c r="J19" s="836"/>
      <c r="K19" s="728"/>
      <c r="L19" s="728"/>
      <c r="M19" s="728"/>
      <c r="N19" s="728"/>
      <c r="O19" s="728"/>
      <c r="P19" s="728"/>
    </row>
    <row r="20" spans="1:16" s="729" customFormat="1" ht="20.100000000000001" customHeight="1" x14ac:dyDescent="0.15">
      <c r="A20" s="801"/>
      <c r="B20" s="802"/>
      <c r="C20" s="834" t="s">
        <v>28</v>
      </c>
      <c r="D20" s="449" t="s">
        <v>1144</v>
      </c>
      <c r="E20" s="800"/>
      <c r="F20" s="841"/>
      <c r="G20" s="841"/>
      <c r="H20" s="841"/>
      <c r="I20" s="841"/>
      <c r="J20" s="836"/>
      <c r="K20" s="728"/>
      <c r="L20" s="728"/>
      <c r="M20" s="728"/>
      <c r="N20" s="728"/>
      <c r="O20" s="728"/>
      <c r="P20" s="728"/>
    </row>
    <row r="21" spans="1:16" s="729" customFormat="1" ht="20.100000000000001" customHeight="1" x14ac:dyDescent="0.15">
      <c r="A21" s="801"/>
      <c r="B21" s="802"/>
      <c r="C21" s="834" t="s">
        <v>0</v>
      </c>
      <c r="D21" s="449" t="s">
        <v>1144</v>
      </c>
      <c r="E21" s="800"/>
      <c r="F21" s="841"/>
      <c r="G21" s="841"/>
      <c r="H21" s="841"/>
      <c r="I21" s="841"/>
      <c r="J21" s="836"/>
      <c r="K21" s="728"/>
      <c r="L21" s="728"/>
      <c r="M21" s="728"/>
      <c r="N21" s="728"/>
      <c r="O21" s="728"/>
      <c r="P21" s="728"/>
    </row>
    <row r="22" spans="1:16" s="729" customFormat="1" ht="20.100000000000001" customHeight="1" x14ac:dyDescent="0.15">
      <c r="A22" s="801"/>
      <c r="B22" s="802"/>
      <c r="C22" s="834" t="s">
        <v>27</v>
      </c>
      <c r="D22" s="449" t="s">
        <v>1144</v>
      </c>
      <c r="E22" s="800"/>
      <c r="F22" s="841"/>
      <c r="G22" s="841"/>
      <c r="H22" s="841"/>
      <c r="I22" s="841"/>
      <c r="J22" s="836"/>
      <c r="K22" s="728"/>
      <c r="L22" s="728"/>
      <c r="M22" s="728"/>
      <c r="N22" s="728"/>
      <c r="O22" s="728"/>
      <c r="P22" s="728"/>
    </row>
    <row r="23" spans="1:16" s="729" customFormat="1" ht="20.100000000000001" customHeight="1" x14ac:dyDescent="0.15">
      <c r="A23" s="801"/>
      <c r="B23" s="802"/>
      <c r="C23" s="834" t="s">
        <v>1</v>
      </c>
      <c r="D23" s="449" t="s">
        <v>1144</v>
      </c>
      <c r="E23" s="800"/>
      <c r="F23" s="841"/>
      <c r="G23" s="841"/>
      <c r="H23" s="841"/>
      <c r="I23" s="841"/>
      <c r="J23" s="836"/>
      <c r="K23" s="728"/>
      <c r="L23" s="728"/>
      <c r="M23" s="728"/>
      <c r="N23" s="728"/>
      <c r="O23" s="728"/>
      <c r="P23" s="728"/>
    </row>
    <row r="24" spans="1:16" s="729" customFormat="1" ht="20.100000000000001" customHeight="1" x14ac:dyDescent="0.15">
      <c r="A24" s="801"/>
      <c r="B24" s="802"/>
      <c r="C24" s="834" t="s">
        <v>1139</v>
      </c>
      <c r="D24" s="449" t="s">
        <v>1144</v>
      </c>
      <c r="E24" s="800"/>
      <c r="F24" s="841"/>
      <c r="G24" s="841"/>
      <c r="H24" s="841"/>
      <c r="I24" s="841"/>
      <c r="J24" s="836"/>
      <c r="K24" s="728"/>
      <c r="L24" s="728"/>
      <c r="M24" s="728"/>
      <c r="N24" s="728"/>
      <c r="O24" s="728"/>
      <c r="P24" s="728"/>
    </row>
    <row r="25" spans="1:16" s="729" customFormat="1" ht="20.100000000000001" customHeight="1" x14ac:dyDescent="0.15">
      <c r="A25" s="801"/>
      <c r="B25" s="802"/>
      <c r="C25" s="834" t="s">
        <v>1135</v>
      </c>
      <c r="D25" s="449" t="s">
        <v>1144</v>
      </c>
      <c r="E25" s="800"/>
      <c r="F25" s="841"/>
      <c r="G25" s="841"/>
      <c r="H25" s="841"/>
      <c r="I25" s="841"/>
      <c r="J25" s="836"/>
      <c r="K25" s="737"/>
      <c r="L25" s="737"/>
      <c r="M25" s="737"/>
      <c r="N25" s="737"/>
      <c r="O25" s="737"/>
      <c r="P25" s="737"/>
    </row>
    <row r="26" spans="1:16" s="729" customFormat="1" ht="20.100000000000001" customHeight="1" x14ac:dyDescent="0.15">
      <c r="A26" s="801"/>
      <c r="B26" s="802"/>
      <c r="C26" s="834" t="s">
        <v>1138</v>
      </c>
      <c r="D26" s="449" t="s">
        <v>1144</v>
      </c>
      <c r="E26" s="800"/>
      <c r="F26" s="841"/>
      <c r="G26" s="841"/>
      <c r="H26" s="841"/>
      <c r="I26" s="841"/>
      <c r="J26" s="836" t="s">
        <v>1147</v>
      </c>
      <c r="K26" s="737"/>
      <c r="L26" s="737"/>
      <c r="M26" s="737"/>
      <c r="N26" s="737"/>
      <c r="O26" s="737"/>
      <c r="P26" s="737"/>
    </row>
    <row r="27" spans="1:16" s="549" customFormat="1" ht="20.100000000000001" customHeight="1" x14ac:dyDescent="0.15">
      <c r="A27" s="801" t="s">
        <v>1048</v>
      </c>
      <c r="B27" s="842" t="s">
        <v>11</v>
      </c>
      <c r="C27" s="834" t="s">
        <v>26</v>
      </c>
      <c r="D27" s="449" t="s">
        <v>1144</v>
      </c>
      <c r="E27" s="800"/>
      <c r="F27" s="841"/>
      <c r="G27" s="841"/>
      <c r="H27" s="841"/>
      <c r="I27" s="841"/>
      <c r="J27" s="836"/>
      <c r="K27" s="193"/>
      <c r="L27" s="193"/>
      <c r="M27" s="193"/>
      <c r="N27" s="193"/>
      <c r="O27" s="193"/>
      <c r="P27" s="193"/>
    </row>
    <row r="28" spans="1:16" s="549" customFormat="1" ht="20.100000000000001" customHeight="1" x14ac:dyDescent="0.15">
      <c r="A28" s="801"/>
      <c r="B28" s="842"/>
      <c r="C28" s="834" t="s">
        <v>25</v>
      </c>
      <c r="D28" s="449" t="s">
        <v>1144</v>
      </c>
      <c r="E28" s="800"/>
      <c r="F28" s="841"/>
      <c r="G28" s="841"/>
      <c r="H28" s="841"/>
      <c r="I28" s="841"/>
      <c r="J28" s="836"/>
      <c r="K28" s="193"/>
      <c r="L28" s="193"/>
      <c r="M28" s="193"/>
      <c r="N28" s="193"/>
      <c r="O28" s="193"/>
      <c r="P28" s="193"/>
    </row>
    <row r="29" spans="1:16" s="549" customFormat="1" ht="20.100000000000001" customHeight="1" x14ac:dyDescent="0.15">
      <c r="A29" s="801"/>
      <c r="B29" s="802"/>
      <c r="C29" s="834" t="s">
        <v>24</v>
      </c>
      <c r="D29" s="449" t="s">
        <v>1144</v>
      </c>
      <c r="E29" s="800"/>
      <c r="F29" s="841"/>
      <c r="G29" s="841"/>
      <c r="H29" s="841"/>
      <c r="I29" s="841"/>
      <c r="J29" s="836"/>
      <c r="K29" s="193"/>
      <c r="L29" s="193"/>
      <c r="M29" s="193"/>
      <c r="N29" s="193"/>
      <c r="O29" s="193"/>
      <c r="P29" s="193"/>
    </row>
    <row r="30" spans="1:16" s="549" customFormat="1" ht="20.100000000000001" customHeight="1" x14ac:dyDescent="0.15">
      <c r="A30" s="801" t="s">
        <v>1033</v>
      </c>
      <c r="B30" s="802" t="s">
        <v>10</v>
      </c>
      <c r="C30" s="834" t="s">
        <v>1133</v>
      </c>
      <c r="D30" s="449" t="s">
        <v>1144</v>
      </c>
      <c r="E30" s="800"/>
      <c r="F30" s="841"/>
      <c r="G30" s="841"/>
      <c r="H30" s="841"/>
      <c r="I30" s="841"/>
      <c r="J30" s="836"/>
      <c r="K30" s="193"/>
      <c r="L30" s="193"/>
      <c r="M30" s="193"/>
      <c r="N30" s="193"/>
      <c r="O30" s="193"/>
      <c r="P30" s="193"/>
    </row>
    <row r="31" spans="1:16" s="549" customFormat="1" ht="20.100000000000001" customHeight="1" x14ac:dyDescent="0.15">
      <c r="A31" s="801"/>
      <c r="B31" s="802"/>
      <c r="C31" s="834" t="s">
        <v>1136</v>
      </c>
      <c r="D31" s="449" t="s">
        <v>1144</v>
      </c>
      <c r="E31" s="800"/>
      <c r="F31" s="841"/>
      <c r="G31" s="841"/>
      <c r="H31" s="841"/>
      <c r="I31" s="841"/>
      <c r="J31" s="836"/>
      <c r="K31" s="193"/>
      <c r="L31" s="193"/>
      <c r="M31" s="193"/>
      <c r="N31" s="193"/>
      <c r="O31" s="193"/>
      <c r="P31" s="193"/>
    </row>
    <row r="32" spans="1:16" s="549" customFormat="1" ht="20.100000000000001" customHeight="1" x14ac:dyDescent="0.15">
      <c r="A32" s="801"/>
      <c r="B32" s="802"/>
      <c r="C32" s="834" t="s">
        <v>1137</v>
      </c>
      <c r="D32" s="449" t="s">
        <v>1144</v>
      </c>
      <c r="E32" s="797"/>
      <c r="F32" s="835"/>
      <c r="G32" s="835"/>
      <c r="H32" s="835"/>
      <c r="I32" s="835"/>
      <c r="J32" s="836" t="s">
        <v>365</v>
      </c>
      <c r="K32" s="193"/>
      <c r="L32" s="193"/>
      <c r="M32" s="193"/>
      <c r="N32" s="193"/>
    </row>
    <row r="33" spans="1:19" s="549" customFormat="1" ht="20.100000000000001" customHeight="1" x14ac:dyDescent="0.15">
      <c r="A33" s="801"/>
      <c r="B33" s="802"/>
      <c r="C33" s="834" t="s">
        <v>22</v>
      </c>
      <c r="D33" s="449" t="s">
        <v>1144</v>
      </c>
      <c r="E33" s="800"/>
      <c r="F33" s="841"/>
      <c r="G33" s="841"/>
      <c r="H33" s="841"/>
      <c r="I33" s="841"/>
      <c r="J33" s="836"/>
      <c r="K33" s="193"/>
      <c r="L33" s="193"/>
      <c r="M33" s="193"/>
      <c r="N33" s="193"/>
      <c r="O33" s="193"/>
      <c r="P33" s="193"/>
    </row>
    <row r="34" spans="1:19" s="549" customFormat="1" ht="20.100000000000001" customHeight="1" x14ac:dyDescent="0.15">
      <c r="A34" s="801"/>
      <c r="B34" s="802"/>
      <c r="C34" s="834" t="s">
        <v>21</v>
      </c>
      <c r="D34" s="449" t="s">
        <v>1144</v>
      </c>
      <c r="E34" s="800"/>
      <c r="F34" s="841"/>
      <c r="G34" s="841"/>
      <c r="H34" s="841"/>
      <c r="I34" s="841"/>
      <c r="J34" s="836"/>
      <c r="K34" s="193"/>
      <c r="L34" s="193"/>
      <c r="M34" s="193"/>
      <c r="N34" s="193"/>
      <c r="O34" s="193"/>
      <c r="P34" s="193"/>
    </row>
    <row r="35" spans="1:19" s="549" customFormat="1" ht="20.100000000000001" customHeight="1" x14ac:dyDescent="0.15">
      <c r="A35" s="801"/>
      <c r="B35" s="802"/>
      <c r="C35" s="834" t="s">
        <v>20</v>
      </c>
      <c r="D35" s="449" t="s">
        <v>1144</v>
      </c>
      <c r="E35" s="800"/>
      <c r="F35" s="841"/>
      <c r="G35" s="841"/>
      <c r="H35" s="841"/>
      <c r="I35" s="841"/>
      <c r="J35" s="836"/>
      <c r="K35" s="193"/>
      <c r="L35" s="193"/>
      <c r="M35" s="193"/>
      <c r="N35" s="193"/>
      <c r="O35" s="193"/>
      <c r="P35" s="193"/>
    </row>
    <row r="36" spans="1:19" s="549" customFormat="1" ht="20.100000000000001" customHeight="1" x14ac:dyDescent="0.15">
      <c r="A36" s="801"/>
      <c r="B36" s="802"/>
      <c r="C36" s="834" t="s">
        <v>19</v>
      </c>
      <c r="D36" s="449" t="s">
        <v>1144</v>
      </c>
      <c r="E36" s="800"/>
      <c r="F36" s="841"/>
      <c r="G36" s="841"/>
      <c r="H36" s="841"/>
      <c r="I36" s="841"/>
      <c r="J36" s="836"/>
      <c r="K36" s="193"/>
      <c r="L36" s="193"/>
      <c r="M36" s="193"/>
      <c r="N36" s="193"/>
      <c r="O36" s="193"/>
      <c r="P36" s="193"/>
    </row>
    <row r="37" spans="1:19" s="549" customFormat="1" ht="20.100000000000001" customHeight="1" x14ac:dyDescent="0.15">
      <c r="A37" s="801"/>
      <c r="B37" s="802"/>
      <c r="C37" s="834" t="s">
        <v>18</v>
      </c>
      <c r="D37" s="449" t="s">
        <v>1144</v>
      </c>
      <c r="E37" s="800"/>
      <c r="F37" s="841"/>
      <c r="G37" s="841"/>
      <c r="H37" s="841"/>
      <c r="I37" s="841"/>
      <c r="J37" s="836"/>
      <c r="K37" s="193"/>
      <c r="L37" s="193"/>
      <c r="M37" s="193"/>
      <c r="N37" s="193"/>
      <c r="O37" s="193"/>
      <c r="P37" s="193"/>
    </row>
    <row r="38" spans="1:19" s="729" customFormat="1" ht="20.100000000000001" customHeight="1" x14ac:dyDescent="0.15">
      <c r="A38" s="801"/>
      <c r="B38" s="802"/>
      <c r="C38" s="834" t="s">
        <v>17</v>
      </c>
      <c r="D38" s="449" t="s">
        <v>1144</v>
      </c>
      <c r="E38" s="800"/>
      <c r="F38" s="841"/>
      <c r="G38" s="841"/>
      <c r="H38" s="841"/>
      <c r="I38" s="841"/>
      <c r="J38" s="836"/>
      <c r="K38" s="728"/>
      <c r="L38" s="728"/>
      <c r="M38" s="728"/>
      <c r="N38" s="728"/>
      <c r="O38" s="728"/>
      <c r="P38" s="728"/>
    </row>
    <row r="39" spans="1:19" s="729" customFormat="1" ht="20.100000000000001" customHeight="1" x14ac:dyDescent="0.15">
      <c r="A39" s="801"/>
      <c r="B39" s="802"/>
      <c r="C39" s="834" t="s">
        <v>16</v>
      </c>
      <c r="D39" s="449" t="s">
        <v>1144</v>
      </c>
      <c r="E39" s="800"/>
      <c r="F39" s="841"/>
      <c r="G39" s="841"/>
      <c r="H39" s="841"/>
      <c r="I39" s="841"/>
      <c r="J39" s="836"/>
      <c r="K39" s="728"/>
      <c r="L39" s="728"/>
      <c r="M39" s="728"/>
      <c r="N39" s="728"/>
      <c r="O39" s="728"/>
      <c r="P39" s="728"/>
    </row>
    <row r="40" spans="1:19" s="729" customFormat="1" ht="20.100000000000001" customHeight="1" x14ac:dyDescent="0.15">
      <c r="A40" s="801"/>
      <c r="B40" s="802"/>
      <c r="C40" s="834" t="s">
        <v>15</v>
      </c>
      <c r="D40" s="449" t="s">
        <v>1144</v>
      </c>
      <c r="E40" s="800"/>
      <c r="F40" s="841"/>
      <c r="G40" s="841"/>
      <c r="H40" s="841"/>
      <c r="I40" s="841"/>
      <c r="J40" s="836" t="s">
        <v>1147</v>
      </c>
      <c r="K40" s="728"/>
      <c r="L40" s="728"/>
      <c r="M40" s="728"/>
      <c r="N40" s="728"/>
      <c r="O40" s="728"/>
      <c r="P40" s="728"/>
    </row>
    <row r="41" spans="1:19" s="549" customFormat="1" ht="20.100000000000001" customHeight="1" x14ac:dyDescent="0.15">
      <c r="A41" s="801" t="s">
        <v>1049</v>
      </c>
      <c r="B41" s="802" t="s">
        <v>1143</v>
      </c>
      <c r="C41" s="834" t="s">
        <v>1143</v>
      </c>
      <c r="D41" s="449" t="s">
        <v>1144</v>
      </c>
      <c r="E41" s="800"/>
      <c r="F41" s="841"/>
      <c r="G41" s="841"/>
      <c r="H41" s="841"/>
      <c r="I41" s="841"/>
      <c r="J41" s="836"/>
      <c r="K41" s="193"/>
      <c r="L41" s="193"/>
      <c r="M41" s="193"/>
      <c r="N41" s="193"/>
      <c r="O41" s="193"/>
      <c r="P41" s="193"/>
    </row>
    <row r="42" spans="1:19" s="549" customFormat="1" ht="20.100000000000001" customHeight="1" x14ac:dyDescent="0.15">
      <c r="A42" s="801"/>
      <c r="B42" s="843"/>
      <c r="C42" s="843" t="s">
        <v>337</v>
      </c>
      <c r="D42" s="449"/>
      <c r="E42" s="800"/>
      <c r="F42" s="841"/>
      <c r="G42" s="841"/>
      <c r="H42" s="841"/>
      <c r="I42" s="841"/>
      <c r="J42" s="836"/>
      <c r="K42" s="193"/>
      <c r="L42" s="193"/>
      <c r="M42" s="193"/>
      <c r="N42" s="193"/>
      <c r="O42" s="193"/>
      <c r="P42" s="193"/>
    </row>
    <row r="43" spans="1:19" s="549" customFormat="1" ht="20.100000000000001" customHeight="1" x14ac:dyDescent="0.15">
      <c r="A43" s="801" t="s">
        <v>1050</v>
      </c>
      <c r="B43" s="802" t="s">
        <v>9</v>
      </c>
      <c r="C43" s="814"/>
      <c r="D43" s="449" t="s">
        <v>1144</v>
      </c>
      <c r="E43" s="814"/>
      <c r="F43" s="844"/>
      <c r="G43" s="844"/>
      <c r="H43" s="844"/>
      <c r="I43" s="844" t="s">
        <v>366</v>
      </c>
      <c r="J43" s="836" t="s">
        <v>202</v>
      </c>
      <c r="K43" s="192"/>
      <c r="L43" s="192"/>
      <c r="M43" s="192"/>
      <c r="N43" s="193"/>
      <c r="O43" s="193"/>
      <c r="P43" s="193"/>
      <c r="Q43" s="193"/>
      <c r="R43" s="193"/>
      <c r="S43" s="193"/>
    </row>
    <row r="44" spans="1:19" s="549" customFormat="1" ht="20.100000000000001" customHeight="1" x14ac:dyDescent="0.15">
      <c r="A44" s="801"/>
      <c r="B44" s="843"/>
      <c r="C44" s="843" t="s">
        <v>336</v>
      </c>
      <c r="D44" s="411"/>
      <c r="E44" s="815"/>
      <c r="F44" s="845"/>
      <c r="G44" s="845"/>
      <c r="H44" s="845"/>
      <c r="I44" s="845"/>
      <c r="J44" s="836" t="s">
        <v>1051</v>
      </c>
      <c r="K44" s="192"/>
      <c r="L44" s="192"/>
      <c r="M44" s="192"/>
      <c r="N44" s="193"/>
      <c r="O44" s="193"/>
      <c r="P44" s="193"/>
      <c r="Q44" s="193"/>
      <c r="R44" s="193"/>
      <c r="S44" s="193"/>
    </row>
    <row r="45" spans="1:19" s="549" customFormat="1" ht="20.100000000000001" customHeight="1" x14ac:dyDescent="0.15">
      <c r="A45" s="801" t="s">
        <v>1041</v>
      </c>
      <c r="B45" s="802" t="s">
        <v>8</v>
      </c>
      <c r="C45" s="814"/>
      <c r="D45" s="449" t="s">
        <v>1144</v>
      </c>
      <c r="E45" s="814"/>
      <c r="F45" s="844"/>
      <c r="G45" s="844"/>
      <c r="H45" s="844"/>
      <c r="I45" s="844"/>
      <c r="J45" s="836" t="s">
        <v>203</v>
      </c>
      <c r="K45" s="192"/>
      <c r="L45" s="192"/>
      <c r="M45" s="192"/>
      <c r="N45" s="193"/>
      <c r="O45" s="193"/>
      <c r="P45" s="193"/>
      <c r="Q45" s="193"/>
      <c r="R45" s="193"/>
      <c r="S45" s="193"/>
    </row>
    <row r="46" spans="1:19" s="549" customFormat="1" ht="20.100000000000001" customHeight="1" x14ac:dyDescent="0.15">
      <c r="A46" s="801"/>
      <c r="B46" s="843"/>
      <c r="C46" s="843" t="s">
        <v>335</v>
      </c>
      <c r="D46" s="411"/>
      <c r="E46" s="815"/>
      <c r="F46" s="845"/>
      <c r="G46" s="845"/>
      <c r="H46" s="845"/>
      <c r="I46" s="845"/>
      <c r="J46" s="836" t="s">
        <v>1052</v>
      </c>
      <c r="K46" s="192"/>
      <c r="L46" s="192"/>
      <c r="M46" s="192"/>
      <c r="N46" s="193"/>
      <c r="O46" s="193"/>
      <c r="P46" s="193"/>
      <c r="Q46" s="193"/>
      <c r="R46" s="193"/>
      <c r="S46" s="193"/>
    </row>
    <row r="47" spans="1:19" s="549" customFormat="1" ht="20.100000000000001" customHeight="1" x14ac:dyDescent="0.15">
      <c r="A47" s="816" t="s">
        <v>1053</v>
      </c>
      <c r="B47" s="817" t="s">
        <v>7</v>
      </c>
      <c r="C47" s="818"/>
      <c r="D47" s="477" t="s">
        <v>1144</v>
      </c>
      <c r="E47" s="818"/>
      <c r="F47" s="846"/>
      <c r="G47" s="846"/>
      <c r="H47" s="846"/>
      <c r="I47" s="846"/>
      <c r="J47" s="847" t="s">
        <v>204</v>
      </c>
      <c r="K47" s="192"/>
      <c r="L47" s="192"/>
      <c r="M47" s="192"/>
      <c r="N47" s="193"/>
      <c r="O47" s="193"/>
      <c r="P47" s="193"/>
      <c r="Q47" s="193"/>
      <c r="R47" s="193"/>
      <c r="S47" s="193"/>
    </row>
    <row r="48" spans="1:19" s="549" customFormat="1" ht="20.100000000000001" customHeight="1" thickBot="1" x14ac:dyDescent="0.2">
      <c r="A48" s="199"/>
      <c r="B48" s="1244" t="s">
        <v>1099</v>
      </c>
      <c r="C48" s="1245"/>
      <c r="D48" s="197" t="s">
        <v>241</v>
      </c>
      <c r="E48" s="197"/>
      <c r="F48" s="950"/>
      <c r="G48" s="951"/>
      <c r="H48" s="951"/>
      <c r="I48" s="969" t="s">
        <v>1094</v>
      </c>
      <c r="J48" s="362" t="s">
        <v>1054</v>
      </c>
      <c r="K48" s="193"/>
      <c r="L48" s="193"/>
      <c r="M48" s="193"/>
      <c r="N48" s="193"/>
      <c r="O48" s="193"/>
      <c r="P48" s="193"/>
    </row>
    <row r="49" spans="1:16" s="549" customFormat="1" ht="20.100000000000001" customHeight="1" thickBot="1" x14ac:dyDescent="0.2">
      <c r="A49" s="20" t="s">
        <v>935</v>
      </c>
      <c r="D49" s="202"/>
      <c r="F49" s="191"/>
      <c r="G49" s="191"/>
      <c r="H49" s="191"/>
      <c r="I49" s="191"/>
      <c r="J49" s="572" t="s">
        <v>931</v>
      </c>
    </row>
    <row r="50" spans="1:16" s="700" customFormat="1" ht="35.1" customHeight="1" x14ac:dyDescent="0.15">
      <c r="A50" s="1240" t="s">
        <v>3</v>
      </c>
      <c r="B50" s="1241"/>
      <c r="C50" s="630" t="s">
        <v>4</v>
      </c>
      <c r="D50" s="630" t="s">
        <v>2</v>
      </c>
      <c r="E50" s="630" t="s">
        <v>83</v>
      </c>
      <c r="F50" s="631" t="s">
        <v>84</v>
      </c>
      <c r="G50" s="631" t="s">
        <v>85</v>
      </c>
      <c r="H50" s="631" t="s">
        <v>338</v>
      </c>
      <c r="I50" s="631" t="s">
        <v>339</v>
      </c>
      <c r="J50" s="632" t="s">
        <v>6</v>
      </c>
    </row>
    <row r="51" spans="1:16" s="247" customFormat="1" ht="15.95" customHeight="1" x14ac:dyDescent="0.15">
      <c r="A51" s="242"/>
      <c r="B51" s="243"/>
      <c r="C51" s="244"/>
      <c r="D51" s="244"/>
      <c r="E51" s="244" t="s">
        <v>91</v>
      </c>
      <c r="F51" s="245" t="s">
        <v>93</v>
      </c>
      <c r="G51" s="245" t="s">
        <v>94</v>
      </c>
      <c r="H51" s="245" t="s">
        <v>1044</v>
      </c>
      <c r="I51" s="245" t="s">
        <v>92</v>
      </c>
      <c r="J51" s="246"/>
    </row>
    <row r="52" spans="1:16" s="549" customFormat="1" ht="20.100000000000001" customHeight="1" x14ac:dyDescent="0.15">
      <c r="A52" s="825" t="s">
        <v>1045</v>
      </c>
      <c r="B52" s="826" t="s">
        <v>14</v>
      </c>
      <c r="C52" s="827" t="s">
        <v>1133</v>
      </c>
      <c r="D52" s="486" t="s">
        <v>1144</v>
      </c>
      <c r="E52" s="828"/>
      <c r="F52" s="829"/>
      <c r="G52" s="830"/>
      <c r="H52" s="831"/>
      <c r="I52" s="832"/>
      <c r="J52" s="833" t="s">
        <v>86</v>
      </c>
      <c r="K52" s="193"/>
      <c r="L52" s="193"/>
      <c r="M52" s="193"/>
      <c r="N52" s="193"/>
    </row>
    <row r="53" spans="1:16" s="549" customFormat="1" ht="20.100000000000001" customHeight="1" x14ac:dyDescent="0.15">
      <c r="A53" s="801"/>
      <c r="B53" s="802"/>
      <c r="C53" s="834" t="s">
        <v>1134</v>
      </c>
      <c r="D53" s="449" t="s">
        <v>1144</v>
      </c>
      <c r="E53" s="797"/>
      <c r="F53" s="835"/>
      <c r="G53" s="835"/>
      <c r="H53" s="835"/>
      <c r="I53" s="835"/>
      <c r="J53" s="836"/>
      <c r="K53" s="193"/>
      <c r="L53" s="193"/>
      <c r="M53" s="193"/>
      <c r="N53" s="193"/>
    </row>
    <row r="54" spans="1:16" s="549" customFormat="1" ht="20.100000000000001" customHeight="1" x14ac:dyDescent="0.15">
      <c r="A54" s="801"/>
      <c r="B54" s="802"/>
      <c r="C54" s="834" t="s">
        <v>1135</v>
      </c>
      <c r="D54" s="449" t="s">
        <v>1144</v>
      </c>
      <c r="E54" s="797"/>
      <c r="F54" s="835"/>
      <c r="G54" s="835"/>
      <c r="H54" s="835"/>
      <c r="I54" s="835"/>
      <c r="J54" s="836"/>
      <c r="K54" s="193"/>
      <c r="L54" s="193"/>
      <c r="M54" s="193"/>
      <c r="N54" s="193"/>
    </row>
    <row r="55" spans="1:16" s="549" customFormat="1" ht="20.100000000000001" customHeight="1" x14ac:dyDescent="0.15">
      <c r="A55" s="801"/>
      <c r="B55" s="802"/>
      <c r="C55" s="834" t="s">
        <v>1136</v>
      </c>
      <c r="D55" s="449" t="s">
        <v>1144</v>
      </c>
      <c r="E55" s="797"/>
      <c r="F55" s="835"/>
      <c r="G55" s="835"/>
      <c r="H55" s="835"/>
      <c r="I55" s="835"/>
      <c r="J55" s="836"/>
      <c r="K55" s="193"/>
      <c r="L55" s="193"/>
      <c r="M55" s="193"/>
      <c r="N55" s="193"/>
    </row>
    <row r="56" spans="1:16" s="549" customFormat="1" ht="20.100000000000001" customHeight="1" x14ac:dyDescent="0.15">
      <c r="A56" s="801" t="s">
        <v>1046</v>
      </c>
      <c r="B56" s="802" t="s">
        <v>13</v>
      </c>
      <c r="C56" s="834" t="s">
        <v>1137</v>
      </c>
      <c r="D56" s="449" t="s">
        <v>1144</v>
      </c>
      <c r="E56" s="837"/>
      <c r="F56" s="835"/>
      <c r="G56" s="838"/>
      <c r="H56" s="839"/>
      <c r="I56" s="840"/>
      <c r="J56" s="836" t="s">
        <v>365</v>
      </c>
      <c r="K56" s="193"/>
      <c r="L56" s="193"/>
      <c r="M56" s="193"/>
      <c r="N56" s="193"/>
    </row>
    <row r="57" spans="1:16" s="549" customFormat="1" ht="20.100000000000001" customHeight="1" x14ac:dyDescent="0.15">
      <c r="A57" s="801"/>
      <c r="B57" s="802"/>
      <c r="C57" s="834" t="s">
        <v>23</v>
      </c>
      <c r="D57" s="449" t="s">
        <v>1144</v>
      </c>
      <c r="E57" s="800"/>
      <c r="F57" s="841"/>
      <c r="G57" s="841"/>
      <c r="H57" s="841"/>
      <c r="I57" s="841"/>
      <c r="J57" s="836"/>
      <c r="K57" s="193"/>
      <c r="L57" s="193"/>
      <c r="M57" s="193"/>
      <c r="N57" s="193"/>
      <c r="O57" s="193"/>
      <c r="P57" s="193"/>
    </row>
    <row r="58" spans="1:16" s="549" customFormat="1" ht="20.100000000000001" customHeight="1" x14ac:dyDescent="0.15">
      <c r="A58" s="801"/>
      <c r="B58" s="802"/>
      <c r="C58" s="834" t="s">
        <v>22</v>
      </c>
      <c r="D58" s="449" t="s">
        <v>1144</v>
      </c>
      <c r="E58" s="800"/>
      <c r="F58" s="841"/>
      <c r="G58" s="841"/>
      <c r="H58" s="841"/>
      <c r="I58" s="841"/>
      <c r="J58" s="836"/>
      <c r="K58" s="193"/>
      <c r="L58" s="193"/>
      <c r="M58" s="193"/>
      <c r="N58" s="193"/>
      <c r="O58" s="193"/>
      <c r="P58" s="193"/>
    </row>
    <row r="59" spans="1:16" s="549" customFormat="1" ht="20.100000000000001" customHeight="1" x14ac:dyDescent="0.15">
      <c r="A59" s="801"/>
      <c r="B59" s="802"/>
      <c r="C59" s="834" t="s">
        <v>21</v>
      </c>
      <c r="D59" s="449" t="s">
        <v>1144</v>
      </c>
      <c r="E59" s="800"/>
      <c r="F59" s="841"/>
      <c r="G59" s="841"/>
      <c r="H59" s="841"/>
      <c r="I59" s="841"/>
      <c r="J59" s="836"/>
      <c r="K59" s="193"/>
      <c r="L59" s="193"/>
      <c r="M59" s="193"/>
      <c r="N59" s="193"/>
      <c r="O59" s="193"/>
      <c r="P59" s="193"/>
    </row>
    <row r="60" spans="1:16" s="549" customFormat="1" ht="20.100000000000001" customHeight="1" x14ac:dyDescent="0.15">
      <c r="A60" s="801"/>
      <c r="B60" s="802"/>
      <c r="C60" s="834" t="s">
        <v>20</v>
      </c>
      <c r="D60" s="449" t="s">
        <v>1144</v>
      </c>
      <c r="E60" s="800"/>
      <c r="F60" s="841"/>
      <c r="G60" s="841"/>
      <c r="H60" s="841"/>
      <c r="I60" s="841"/>
      <c r="J60" s="836"/>
      <c r="K60" s="193"/>
      <c r="L60" s="193"/>
      <c r="M60" s="193"/>
      <c r="N60" s="193"/>
      <c r="O60" s="193"/>
      <c r="P60" s="193"/>
    </row>
    <row r="61" spans="1:16" s="549" customFormat="1" ht="20.100000000000001" customHeight="1" x14ac:dyDescent="0.15">
      <c r="A61" s="801"/>
      <c r="B61" s="802"/>
      <c r="C61" s="834" t="s">
        <v>19</v>
      </c>
      <c r="D61" s="449" t="s">
        <v>1144</v>
      </c>
      <c r="E61" s="800"/>
      <c r="F61" s="841"/>
      <c r="G61" s="841"/>
      <c r="H61" s="841"/>
      <c r="I61" s="841"/>
      <c r="J61" s="836"/>
      <c r="K61" s="193"/>
      <c r="L61" s="193"/>
      <c r="M61" s="193"/>
      <c r="N61" s="193"/>
      <c r="O61" s="193"/>
      <c r="P61" s="193"/>
    </row>
    <row r="62" spans="1:16" s="549" customFormat="1" ht="20.100000000000001" customHeight="1" x14ac:dyDescent="0.15">
      <c r="A62" s="801"/>
      <c r="B62" s="802"/>
      <c r="C62" s="834" t="s">
        <v>18</v>
      </c>
      <c r="D62" s="449" t="s">
        <v>1144</v>
      </c>
      <c r="E62" s="800"/>
      <c r="F62" s="841"/>
      <c r="G62" s="841"/>
      <c r="H62" s="841"/>
      <c r="I62" s="841"/>
      <c r="J62" s="836"/>
      <c r="K62" s="193"/>
      <c r="L62" s="193"/>
      <c r="M62" s="193"/>
      <c r="N62" s="193"/>
      <c r="O62" s="193"/>
      <c r="P62" s="193"/>
    </row>
    <row r="63" spans="1:16" s="729" customFormat="1" ht="20.100000000000001" customHeight="1" x14ac:dyDescent="0.15">
      <c r="A63" s="801"/>
      <c r="B63" s="802"/>
      <c r="C63" s="834" t="s">
        <v>1134</v>
      </c>
      <c r="D63" s="449" t="s">
        <v>1144</v>
      </c>
      <c r="E63" s="800"/>
      <c r="F63" s="841"/>
      <c r="G63" s="841"/>
      <c r="H63" s="841"/>
      <c r="I63" s="841"/>
      <c r="J63" s="836"/>
      <c r="K63" s="728"/>
      <c r="L63" s="728"/>
      <c r="M63" s="728"/>
      <c r="N63" s="728"/>
      <c r="O63" s="728"/>
      <c r="P63" s="728"/>
    </row>
    <row r="64" spans="1:16" s="729" customFormat="1" ht="20.100000000000001" customHeight="1" x14ac:dyDescent="0.15">
      <c r="A64" s="801"/>
      <c r="B64" s="802"/>
      <c r="C64" s="834" t="s">
        <v>1135</v>
      </c>
      <c r="D64" s="449" t="s">
        <v>1144</v>
      </c>
      <c r="E64" s="800"/>
      <c r="F64" s="841"/>
      <c r="G64" s="841"/>
      <c r="H64" s="841"/>
      <c r="I64" s="841"/>
      <c r="J64" s="836"/>
      <c r="K64" s="728"/>
      <c r="L64" s="728"/>
      <c r="M64" s="728"/>
      <c r="N64" s="728"/>
      <c r="O64" s="728"/>
      <c r="P64" s="728"/>
    </row>
    <row r="65" spans="1:16" s="729" customFormat="1" ht="20.100000000000001" customHeight="1" x14ac:dyDescent="0.15">
      <c r="A65" s="801"/>
      <c r="B65" s="802"/>
      <c r="C65" s="834" t="s">
        <v>1138</v>
      </c>
      <c r="D65" s="449" t="s">
        <v>1144</v>
      </c>
      <c r="E65" s="800"/>
      <c r="F65" s="841"/>
      <c r="G65" s="841"/>
      <c r="H65" s="841"/>
      <c r="I65" s="841"/>
      <c r="J65" s="836" t="s">
        <v>1147</v>
      </c>
      <c r="K65" s="737"/>
      <c r="L65" s="737"/>
      <c r="M65" s="737"/>
      <c r="N65" s="737"/>
      <c r="O65" s="737"/>
      <c r="P65" s="737"/>
    </row>
    <row r="66" spans="1:16" s="729" customFormat="1" ht="20.100000000000001" customHeight="1" x14ac:dyDescent="0.15">
      <c r="A66" s="801" t="s">
        <v>1047</v>
      </c>
      <c r="B66" s="802" t="s">
        <v>12</v>
      </c>
      <c r="C66" s="834" t="s">
        <v>1146</v>
      </c>
      <c r="D66" s="449" t="s">
        <v>1144</v>
      </c>
      <c r="E66" s="800"/>
      <c r="F66" s="841"/>
      <c r="G66" s="841"/>
      <c r="H66" s="841"/>
      <c r="I66" s="841"/>
      <c r="J66" s="836" t="s">
        <v>1145</v>
      </c>
      <c r="K66" s="728"/>
      <c r="L66" s="728"/>
      <c r="M66" s="728"/>
      <c r="N66" s="728"/>
      <c r="O66" s="728"/>
      <c r="P66" s="728"/>
    </row>
    <row r="67" spans="1:16" s="729" customFormat="1" ht="20.100000000000001" customHeight="1" x14ac:dyDescent="0.15">
      <c r="A67" s="801"/>
      <c r="B67" s="802"/>
      <c r="C67" s="834" t="s">
        <v>29</v>
      </c>
      <c r="D67" s="449" t="s">
        <v>1144</v>
      </c>
      <c r="E67" s="800"/>
      <c r="F67" s="841"/>
      <c r="G67" s="841"/>
      <c r="H67" s="841"/>
      <c r="I67" s="841"/>
      <c r="J67" s="836"/>
      <c r="K67" s="728"/>
      <c r="L67" s="728"/>
      <c r="M67" s="728"/>
      <c r="N67" s="728"/>
      <c r="O67" s="728"/>
      <c r="P67" s="728"/>
    </row>
    <row r="68" spans="1:16" s="729" customFormat="1" ht="20.100000000000001" customHeight="1" x14ac:dyDescent="0.15">
      <c r="A68" s="801"/>
      <c r="B68" s="802"/>
      <c r="C68" s="834" t="s">
        <v>28</v>
      </c>
      <c r="D68" s="449" t="s">
        <v>1144</v>
      </c>
      <c r="E68" s="800"/>
      <c r="F68" s="841"/>
      <c r="G68" s="841"/>
      <c r="H68" s="841"/>
      <c r="I68" s="841"/>
      <c r="J68" s="836"/>
      <c r="K68" s="728"/>
      <c r="L68" s="728"/>
      <c r="M68" s="728"/>
      <c r="N68" s="728"/>
      <c r="O68" s="728"/>
      <c r="P68" s="728"/>
    </row>
    <row r="69" spans="1:16" s="729" customFormat="1" ht="20.100000000000001" customHeight="1" x14ac:dyDescent="0.15">
      <c r="A69" s="801"/>
      <c r="B69" s="802"/>
      <c r="C69" s="834" t="s">
        <v>0</v>
      </c>
      <c r="D69" s="449" t="s">
        <v>1144</v>
      </c>
      <c r="E69" s="800"/>
      <c r="F69" s="841"/>
      <c r="G69" s="841"/>
      <c r="H69" s="841"/>
      <c r="I69" s="841"/>
      <c r="J69" s="836"/>
      <c r="K69" s="728"/>
      <c r="L69" s="728"/>
      <c r="M69" s="728"/>
      <c r="N69" s="728"/>
      <c r="O69" s="728"/>
      <c r="P69" s="728"/>
    </row>
    <row r="70" spans="1:16" s="729" customFormat="1" ht="20.100000000000001" customHeight="1" x14ac:dyDescent="0.15">
      <c r="A70" s="801"/>
      <c r="B70" s="802"/>
      <c r="C70" s="834" t="s">
        <v>27</v>
      </c>
      <c r="D70" s="449" t="s">
        <v>1144</v>
      </c>
      <c r="E70" s="800"/>
      <c r="F70" s="841"/>
      <c r="G70" s="841"/>
      <c r="H70" s="841"/>
      <c r="I70" s="841"/>
      <c r="J70" s="836"/>
      <c r="K70" s="728"/>
      <c r="L70" s="728"/>
      <c r="M70" s="728"/>
      <c r="N70" s="728"/>
      <c r="O70" s="728"/>
      <c r="P70" s="728"/>
    </row>
    <row r="71" spans="1:16" s="729" customFormat="1" ht="20.100000000000001" customHeight="1" x14ac:dyDescent="0.15">
      <c r="A71" s="801"/>
      <c r="B71" s="802"/>
      <c r="C71" s="834" t="s">
        <v>1</v>
      </c>
      <c r="D71" s="449" t="s">
        <v>1144</v>
      </c>
      <c r="E71" s="800"/>
      <c r="F71" s="841"/>
      <c r="G71" s="841"/>
      <c r="H71" s="841"/>
      <c r="I71" s="841"/>
      <c r="J71" s="836"/>
      <c r="K71" s="728"/>
      <c r="L71" s="728"/>
      <c r="M71" s="728"/>
      <c r="N71" s="728"/>
      <c r="O71" s="728"/>
      <c r="P71" s="728"/>
    </row>
    <row r="72" spans="1:16" s="729" customFormat="1" ht="20.100000000000001" customHeight="1" x14ac:dyDescent="0.15">
      <c r="A72" s="801"/>
      <c r="B72" s="802"/>
      <c r="C72" s="834" t="s">
        <v>1139</v>
      </c>
      <c r="D72" s="449" t="s">
        <v>1144</v>
      </c>
      <c r="E72" s="800"/>
      <c r="F72" s="841"/>
      <c r="G72" s="841"/>
      <c r="H72" s="841"/>
      <c r="I72" s="841"/>
      <c r="J72" s="836"/>
      <c r="K72" s="728"/>
      <c r="L72" s="728"/>
      <c r="M72" s="728"/>
      <c r="N72" s="728"/>
      <c r="O72" s="728"/>
      <c r="P72" s="728"/>
    </row>
    <row r="73" spans="1:16" s="729" customFormat="1" ht="20.100000000000001" customHeight="1" x14ac:dyDescent="0.15">
      <c r="A73" s="801"/>
      <c r="B73" s="802"/>
      <c r="C73" s="834" t="s">
        <v>1135</v>
      </c>
      <c r="D73" s="449" t="s">
        <v>1144</v>
      </c>
      <c r="E73" s="800"/>
      <c r="F73" s="841"/>
      <c r="G73" s="841"/>
      <c r="H73" s="841"/>
      <c r="I73" s="841"/>
      <c r="J73" s="836"/>
      <c r="K73" s="737"/>
      <c r="L73" s="737"/>
      <c r="M73" s="737"/>
      <c r="N73" s="737"/>
      <c r="O73" s="737"/>
      <c r="P73" s="737"/>
    </row>
    <row r="74" spans="1:16" s="729" customFormat="1" ht="20.100000000000001" customHeight="1" x14ac:dyDescent="0.15">
      <c r="A74" s="801"/>
      <c r="B74" s="802"/>
      <c r="C74" s="834" t="s">
        <v>1138</v>
      </c>
      <c r="D74" s="449" t="s">
        <v>1144</v>
      </c>
      <c r="E74" s="800"/>
      <c r="F74" s="841"/>
      <c r="G74" s="841"/>
      <c r="H74" s="841"/>
      <c r="I74" s="841"/>
      <c r="J74" s="836" t="s">
        <v>1147</v>
      </c>
      <c r="K74" s="737"/>
      <c r="L74" s="737"/>
      <c r="M74" s="737"/>
      <c r="N74" s="737"/>
      <c r="O74" s="737"/>
      <c r="P74" s="737"/>
    </row>
    <row r="75" spans="1:16" s="549" customFormat="1" ht="20.100000000000001" customHeight="1" x14ac:dyDescent="0.15">
      <c r="A75" s="848" t="s">
        <v>1048</v>
      </c>
      <c r="B75" s="849" t="s">
        <v>11</v>
      </c>
      <c r="C75" s="834" t="s">
        <v>26</v>
      </c>
      <c r="D75" s="449" t="s">
        <v>1144</v>
      </c>
      <c r="E75" s="800"/>
      <c r="F75" s="841"/>
      <c r="G75" s="841"/>
      <c r="H75" s="841"/>
      <c r="I75" s="841"/>
      <c r="J75" s="836"/>
      <c r="K75" s="193"/>
      <c r="L75" s="193"/>
      <c r="M75" s="193"/>
      <c r="N75" s="193"/>
      <c r="O75" s="193"/>
      <c r="P75" s="193"/>
    </row>
    <row r="76" spans="1:16" s="549" customFormat="1" ht="20.100000000000001" customHeight="1" x14ac:dyDescent="0.15">
      <c r="A76" s="801"/>
      <c r="B76" s="849"/>
      <c r="C76" s="834" t="s">
        <v>25</v>
      </c>
      <c r="D76" s="449" t="s">
        <v>1144</v>
      </c>
      <c r="E76" s="800"/>
      <c r="F76" s="841"/>
      <c r="G76" s="841"/>
      <c r="H76" s="841"/>
      <c r="I76" s="841"/>
      <c r="J76" s="836"/>
      <c r="K76" s="193"/>
      <c r="L76" s="193"/>
      <c r="M76" s="193"/>
      <c r="N76" s="193"/>
      <c r="O76" s="193"/>
      <c r="P76" s="193"/>
    </row>
    <row r="77" spans="1:16" s="549" customFormat="1" ht="20.100000000000001" customHeight="1" x14ac:dyDescent="0.15">
      <c r="A77" s="801"/>
      <c r="B77" s="802"/>
      <c r="C77" s="834" t="s">
        <v>24</v>
      </c>
      <c r="D77" s="449" t="s">
        <v>1144</v>
      </c>
      <c r="E77" s="800"/>
      <c r="F77" s="841"/>
      <c r="G77" s="841"/>
      <c r="H77" s="841"/>
      <c r="I77" s="841"/>
      <c r="J77" s="836"/>
      <c r="K77" s="193"/>
      <c r="L77" s="193"/>
      <c r="M77" s="193"/>
      <c r="N77" s="193"/>
      <c r="O77" s="193"/>
      <c r="P77" s="193"/>
    </row>
    <row r="78" spans="1:16" s="549" customFormat="1" ht="20.100000000000001" customHeight="1" x14ac:dyDescent="0.15">
      <c r="A78" s="801" t="s">
        <v>1033</v>
      </c>
      <c r="B78" s="802" t="s">
        <v>10</v>
      </c>
      <c r="C78" s="834" t="s">
        <v>1133</v>
      </c>
      <c r="D78" s="449" t="s">
        <v>1144</v>
      </c>
      <c r="E78" s="800"/>
      <c r="F78" s="841"/>
      <c r="G78" s="841"/>
      <c r="H78" s="841"/>
      <c r="I78" s="841"/>
      <c r="J78" s="836"/>
      <c r="K78" s="193"/>
      <c r="L78" s="193"/>
      <c r="M78" s="193"/>
      <c r="N78" s="193"/>
      <c r="O78" s="193"/>
      <c r="P78" s="193"/>
    </row>
    <row r="79" spans="1:16" s="549" customFormat="1" ht="20.100000000000001" customHeight="1" x14ac:dyDescent="0.15">
      <c r="A79" s="801"/>
      <c r="B79" s="802"/>
      <c r="C79" s="834" t="s">
        <v>1136</v>
      </c>
      <c r="D79" s="449" t="s">
        <v>1144</v>
      </c>
      <c r="E79" s="800"/>
      <c r="F79" s="841"/>
      <c r="G79" s="841"/>
      <c r="H79" s="841"/>
      <c r="I79" s="841"/>
      <c r="J79" s="836"/>
      <c r="K79" s="193"/>
      <c r="L79" s="193"/>
      <c r="M79" s="193"/>
      <c r="N79" s="193"/>
      <c r="O79" s="193"/>
      <c r="P79" s="193"/>
    </row>
    <row r="80" spans="1:16" s="549" customFormat="1" ht="20.100000000000001" customHeight="1" x14ac:dyDescent="0.15">
      <c r="A80" s="801"/>
      <c r="B80" s="802"/>
      <c r="C80" s="834" t="s">
        <v>1137</v>
      </c>
      <c r="D80" s="449" t="s">
        <v>1144</v>
      </c>
      <c r="E80" s="797"/>
      <c r="F80" s="835"/>
      <c r="G80" s="835"/>
      <c r="H80" s="835"/>
      <c r="I80" s="835"/>
      <c r="J80" s="836" t="s">
        <v>365</v>
      </c>
      <c r="K80" s="193"/>
      <c r="L80" s="193"/>
      <c r="M80" s="193"/>
      <c r="N80" s="193"/>
    </row>
    <row r="81" spans="1:19" s="549" customFormat="1" ht="20.100000000000001" customHeight="1" x14ac:dyDescent="0.15">
      <c r="A81" s="801"/>
      <c r="B81" s="802"/>
      <c r="C81" s="834" t="s">
        <v>22</v>
      </c>
      <c r="D81" s="449" t="s">
        <v>1144</v>
      </c>
      <c r="E81" s="800"/>
      <c r="F81" s="841"/>
      <c r="G81" s="841"/>
      <c r="H81" s="841"/>
      <c r="I81" s="841"/>
      <c r="J81" s="836"/>
      <c r="K81" s="193"/>
      <c r="L81" s="193"/>
      <c r="M81" s="193"/>
      <c r="N81" s="193"/>
      <c r="O81" s="193"/>
      <c r="P81" s="193"/>
    </row>
    <row r="82" spans="1:19" s="549" customFormat="1" ht="20.100000000000001" customHeight="1" x14ac:dyDescent="0.15">
      <c r="A82" s="801"/>
      <c r="B82" s="802"/>
      <c r="C82" s="834" t="s">
        <v>21</v>
      </c>
      <c r="D82" s="449" t="s">
        <v>1144</v>
      </c>
      <c r="E82" s="800"/>
      <c r="F82" s="841"/>
      <c r="G82" s="841"/>
      <c r="H82" s="841"/>
      <c r="I82" s="841"/>
      <c r="J82" s="836"/>
      <c r="K82" s="193"/>
      <c r="L82" s="193"/>
      <c r="M82" s="193"/>
      <c r="N82" s="193"/>
      <c r="O82" s="193"/>
      <c r="P82" s="193"/>
    </row>
    <row r="83" spans="1:19" s="549" customFormat="1" ht="20.100000000000001" customHeight="1" x14ac:dyDescent="0.15">
      <c r="A83" s="801"/>
      <c r="B83" s="802"/>
      <c r="C83" s="834" t="s">
        <v>20</v>
      </c>
      <c r="D83" s="449" t="s">
        <v>1144</v>
      </c>
      <c r="E83" s="800"/>
      <c r="F83" s="841"/>
      <c r="G83" s="841"/>
      <c r="H83" s="841"/>
      <c r="I83" s="841"/>
      <c r="J83" s="836"/>
      <c r="K83" s="193"/>
      <c r="L83" s="193"/>
      <c r="M83" s="193"/>
      <c r="N83" s="193"/>
      <c r="O83" s="193"/>
      <c r="P83" s="193"/>
    </row>
    <row r="84" spans="1:19" s="549" customFormat="1" ht="20.100000000000001" customHeight="1" x14ac:dyDescent="0.15">
      <c r="A84" s="801"/>
      <c r="B84" s="802"/>
      <c r="C84" s="834" t="s">
        <v>19</v>
      </c>
      <c r="D84" s="449" t="s">
        <v>1144</v>
      </c>
      <c r="E84" s="800"/>
      <c r="F84" s="841"/>
      <c r="G84" s="841"/>
      <c r="H84" s="841"/>
      <c r="I84" s="841"/>
      <c r="J84" s="836"/>
      <c r="K84" s="193"/>
      <c r="L84" s="193"/>
      <c r="M84" s="193"/>
      <c r="N84" s="193"/>
      <c r="O84" s="193"/>
      <c r="P84" s="193"/>
    </row>
    <row r="85" spans="1:19" s="549" customFormat="1" ht="20.100000000000001" customHeight="1" x14ac:dyDescent="0.15">
      <c r="A85" s="801"/>
      <c r="B85" s="802"/>
      <c r="C85" s="834" t="s">
        <v>18</v>
      </c>
      <c r="D85" s="449" t="s">
        <v>1144</v>
      </c>
      <c r="E85" s="800"/>
      <c r="F85" s="841"/>
      <c r="G85" s="841"/>
      <c r="H85" s="841"/>
      <c r="I85" s="841"/>
      <c r="J85" s="836"/>
      <c r="K85" s="193"/>
      <c r="L85" s="193"/>
      <c r="M85" s="193"/>
      <c r="N85" s="193"/>
      <c r="O85" s="193"/>
      <c r="P85" s="193"/>
    </row>
    <row r="86" spans="1:19" s="729" customFormat="1" ht="20.100000000000001" customHeight="1" x14ac:dyDescent="0.15">
      <c r="A86" s="801"/>
      <c r="B86" s="802"/>
      <c r="C86" s="834" t="s">
        <v>17</v>
      </c>
      <c r="D86" s="449" t="s">
        <v>1144</v>
      </c>
      <c r="E86" s="800"/>
      <c r="F86" s="841"/>
      <c r="G86" s="841"/>
      <c r="H86" s="841"/>
      <c r="I86" s="841"/>
      <c r="J86" s="836"/>
      <c r="K86" s="728"/>
      <c r="L86" s="728"/>
      <c r="M86" s="728"/>
      <c r="N86" s="728"/>
      <c r="O86" s="728"/>
      <c r="P86" s="728"/>
    </row>
    <row r="87" spans="1:19" s="729" customFormat="1" ht="20.100000000000001" customHeight="1" x14ac:dyDescent="0.15">
      <c r="A87" s="801"/>
      <c r="B87" s="802"/>
      <c r="C87" s="834" t="s">
        <v>16</v>
      </c>
      <c r="D87" s="449" t="s">
        <v>1144</v>
      </c>
      <c r="E87" s="800"/>
      <c r="F87" s="841"/>
      <c r="G87" s="841"/>
      <c r="H87" s="841"/>
      <c r="I87" s="841"/>
      <c r="J87" s="836"/>
      <c r="K87" s="728"/>
      <c r="L87" s="728"/>
      <c r="M87" s="728"/>
      <c r="N87" s="728"/>
      <c r="O87" s="728"/>
      <c r="P87" s="728"/>
    </row>
    <row r="88" spans="1:19" s="729" customFormat="1" ht="20.100000000000001" customHeight="1" x14ac:dyDescent="0.15">
      <c r="A88" s="801"/>
      <c r="B88" s="802"/>
      <c r="C88" s="834" t="s">
        <v>15</v>
      </c>
      <c r="D88" s="449" t="s">
        <v>1144</v>
      </c>
      <c r="E88" s="800"/>
      <c r="F88" s="841"/>
      <c r="G88" s="841"/>
      <c r="H88" s="841"/>
      <c r="I88" s="841"/>
      <c r="J88" s="836" t="s">
        <v>1147</v>
      </c>
      <c r="K88" s="728"/>
      <c r="L88" s="728"/>
      <c r="M88" s="728"/>
      <c r="N88" s="728"/>
      <c r="O88" s="728"/>
      <c r="P88" s="728"/>
    </row>
    <row r="89" spans="1:19" s="549" customFormat="1" ht="20.100000000000001" customHeight="1" x14ac:dyDescent="0.15">
      <c r="A89" s="801" t="s">
        <v>1049</v>
      </c>
      <c r="B89" s="802" t="s">
        <v>1143</v>
      </c>
      <c r="C89" s="834" t="s">
        <v>1143</v>
      </c>
      <c r="D89" s="449" t="s">
        <v>1144</v>
      </c>
      <c r="E89" s="800"/>
      <c r="F89" s="841"/>
      <c r="G89" s="841"/>
      <c r="H89" s="841"/>
      <c r="I89" s="841"/>
      <c r="J89" s="836"/>
      <c r="K89" s="193"/>
      <c r="L89" s="193"/>
      <c r="M89" s="193"/>
      <c r="N89" s="193"/>
      <c r="O89" s="193"/>
      <c r="P89" s="193"/>
    </row>
    <row r="90" spans="1:19" s="549" customFormat="1" ht="20.100000000000001" customHeight="1" x14ac:dyDescent="0.15">
      <c r="A90" s="801"/>
      <c r="B90" s="843"/>
      <c r="C90" s="843" t="s">
        <v>337</v>
      </c>
      <c r="D90" s="449"/>
      <c r="E90" s="800"/>
      <c r="F90" s="841"/>
      <c r="G90" s="841"/>
      <c r="H90" s="841"/>
      <c r="I90" s="841"/>
      <c r="J90" s="836"/>
      <c r="K90" s="193"/>
      <c r="L90" s="193"/>
      <c r="M90" s="193"/>
      <c r="N90" s="193"/>
      <c r="O90" s="193"/>
      <c r="P90" s="193"/>
    </row>
    <row r="91" spans="1:19" s="549" customFormat="1" ht="20.100000000000001" customHeight="1" x14ac:dyDescent="0.15">
      <c r="A91" s="801" t="s">
        <v>1050</v>
      </c>
      <c r="B91" s="802" t="s">
        <v>9</v>
      </c>
      <c r="C91" s="814"/>
      <c r="D91" s="449" t="s">
        <v>1144</v>
      </c>
      <c r="E91" s="814"/>
      <c r="F91" s="844"/>
      <c r="G91" s="844"/>
      <c r="H91" s="844"/>
      <c r="I91" s="844" t="s">
        <v>366</v>
      </c>
      <c r="J91" s="836" t="s">
        <v>202</v>
      </c>
      <c r="K91" s="192"/>
      <c r="L91" s="192"/>
      <c r="M91" s="192"/>
      <c r="N91" s="193"/>
      <c r="O91" s="193"/>
      <c r="P91" s="193"/>
      <c r="Q91" s="193"/>
      <c r="R91" s="193"/>
      <c r="S91" s="193"/>
    </row>
    <row r="92" spans="1:19" s="549" customFormat="1" ht="20.100000000000001" customHeight="1" x14ac:dyDescent="0.15">
      <c r="A92" s="801"/>
      <c r="B92" s="843"/>
      <c r="C92" s="843" t="s">
        <v>336</v>
      </c>
      <c r="D92" s="411"/>
      <c r="E92" s="815"/>
      <c r="F92" s="845"/>
      <c r="G92" s="845"/>
      <c r="H92" s="845"/>
      <c r="I92" s="845"/>
      <c r="J92" s="836" t="s">
        <v>1051</v>
      </c>
      <c r="K92" s="192"/>
      <c r="L92" s="192"/>
      <c r="M92" s="192"/>
      <c r="N92" s="193"/>
      <c r="O92" s="193"/>
      <c r="P92" s="193"/>
      <c r="Q92" s="193"/>
      <c r="R92" s="193"/>
      <c r="S92" s="193"/>
    </row>
    <row r="93" spans="1:19" s="549" customFormat="1" ht="20.100000000000001" customHeight="1" x14ac:dyDescent="0.15">
      <c r="A93" s="801" t="s">
        <v>1041</v>
      </c>
      <c r="B93" s="802" t="s">
        <v>8</v>
      </c>
      <c r="C93" s="814"/>
      <c r="D93" s="449" t="s">
        <v>1144</v>
      </c>
      <c r="E93" s="814"/>
      <c r="F93" s="844"/>
      <c r="G93" s="844"/>
      <c r="H93" s="844"/>
      <c r="I93" s="844"/>
      <c r="J93" s="836" t="s">
        <v>203</v>
      </c>
      <c r="K93" s="192"/>
      <c r="L93" s="192"/>
      <c r="M93" s="192"/>
      <c r="N93" s="193"/>
      <c r="O93" s="193"/>
      <c r="P93" s="193"/>
      <c r="Q93" s="193"/>
      <c r="R93" s="193"/>
      <c r="S93" s="193"/>
    </row>
    <row r="94" spans="1:19" s="549" customFormat="1" ht="20.100000000000001" customHeight="1" x14ac:dyDescent="0.15">
      <c r="A94" s="801"/>
      <c r="B94" s="843"/>
      <c r="C94" s="843" t="s">
        <v>335</v>
      </c>
      <c r="D94" s="411"/>
      <c r="E94" s="815"/>
      <c r="F94" s="845"/>
      <c r="G94" s="845"/>
      <c r="H94" s="845"/>
      <c r="I94" s="845"/>
      <c r="J94" s="836" t="s">
        <v>1052</v>
      </c>
      <c r="K94" s="192"/>
      <c r="L94" s="192"/>
      <c r="M94" s="192"/>
      <c r="N94" s="193"/>
      <c r="O94" s="193"/>
      <c r="P94" s="193"/>
      <c r="Q94" s="193"/>
      <c r="R94" s="193"/>
      <c r="S94" s="193"/>
    </row>
    <row r="95" spans="1:19" s="549" customFormat="1" ht="20.100000000000001" customHeight="1" x14ac:dyDescent="0.15">
      <c r="A95" s="816" t="s">
        <v>1053</v>
      </c>
      <c r="B95" s="817" t="s">
        <v>7</v>
      </c>
      <c r="C95" s="818"/>
      <c r="D95" s="477" t="s">
        <v>1144</v>
      </c>
      <c r="E95" s="818"/>
      <c r="F95" s="846"/>
      <c r="G95" s="846"/>
      <c r="H95" s="846"/>
      <c r="I95" s="846"/>
      <c r="J95" s="847" t="s">
        <v>204</v>
      </c>
      <c r="K95" s="192"/>
      <c r="L95" s="192"/>
      <c r="M95" s="192"/>
      <c r="N95" s="193"/>
      <c r="O95" s="193"/>
      <c r="P95" s="193"/>
      <c r="Q95" s="193"/>
      <c r="R95" s="193"/>
      <c r="S95" s="193"/>
    </row>
    <row r="96" spans="1:19" s="549" customFormat="1" ht="20.100000000000001" customHeight="1" thickBot="1" x14ac:dyDescent="0.2">
      <c r="A96" s="259"/>
      <c r="B96" s="1246" t="s">
        <v>1098</v>
      </c>
      <c r="C96" s="1247"/>
      <c r="D96" s="197" t="s">
        <v>1102</v>
      </c>
      <c r="E96" s="197"/>
      <c r="F96" s="950"/>
      <c r="G96" s="951"/>
      <c r="H96" s="951"/>
      <c r="I96" s="969" t="s">
        <v>1095</v>
      </c>
      <c r="J96" s="362" t="s">
        <v>1054</v>
      </c>
      <c r="K96" s="193"/>
      <c r="L96" s="193"/>
      <c r="M96" s="193"/>
      <c r="N96" s="193"/>
      <c r="O96" s="193"/>
      <c r="P96" s="193"/>
    </row>
    <row r="97" spans="1:16" s="549" customFormat="1" ht="30" customHeight="1" thickBot="1" x14ac:dyDescent="0.2">
      <c r="A97" s="213"/>
      <c r="B97" s="1242" t="s">
        <v>1097</v>
      </c>
      <c r="C97" s="1243"/>
      <c r="D97" s="256" t="s">
        <v>367</v>
      </c>
      <c r="E97" s="212"/>
      <c r="F97" s="211"/>
      <c r="G97" s="212"/>
      <c r="H97" s="212"/>
      <c r="I97" s="350" t="s">
        <v>1096</v>
      </c>
      <c r="J97" s="363"/>
      <c r="K97" s="193"/>
      <c r="L97" s="193"/>
      <c r="M97" s="193"/>
      <c r="N97" s="193"/>
      <c r="O97" s="193"/>
      <c r="P97" s="193"/>
    </row>
  </sheetData>
  <mergeCells count="5">
    <mergeCell ref="A2:B2"/>
    <mergeCell ref="A50:B50"/>
    <mergeCell ref="B97:C97"/>
    <mergeCell ref="B48:C48"/>
    <mergeCell ref="B96:C96"/>
  </mergeCells>
  <phoneticPr fontId="21"/>
  <pageMargins left="0.78740157480314965" right="0" top="0.78740157480314965" bottom="0.39370078740157483" header="0.51181102362204722" footer="0.19685039370078741"/>
  <pageSetup paperSize="9" scale="80" orientation="portrait" r:id="rId1"/>
  <headerFooter alignWithMargins="0">
    <oddFooter>&amp;C（ &amp;P ）</oddFooter>
  </headerFooter>
  <rowBreaks count="1" manualBreakCount="1">
    <brk id="48"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48"/>
  <sheetViews>
    <sheetView view="pageBreakPreview" zoomScale="75" zoomScaleNormal="100" workbookViewId="0"/>
  </sheetViews>
  <sheetFormatPr defaultRowHeight="13.5" x14ac:dyDescent="0.15"/>
  <cols>
    <col min="1" max="1" width="4.625" style="698" customWidth="1"/>
    <col min="2" max="2" width="13.875" style="698" customWidth="1"/>
    <col min="3" max="3" width="26.625" style="698" customWidth="1"/>
    <col min="4" max="4" width="4.625" style="202" customWidth="1"/>
    <col min="5" max="5" width="14.625" style="188" customWidth="1"/>
    <col min="6" max="6" width="5.625" style="188" customWidth="1"/>
    <col min="7" max="8" width="5.625" style="698" customWidth="1"/>
    <col min="9" max="9" width="14.625" style="698" customWidth="1"/>
    <col min="10" max="10" width="18.625" style="188" customWidth="1"/>
    <col min="11" max="14" width="9" style="698"/>
    <col min="15" max="15" width="14.25" style="698" bestFit="1" customWidth="1"/>
    <col min="16" max="16384" width="9" style="698"/>
  </cols>
  <sheetData>
    <row r="1" spans="1:11" s="549" customFormat="1" ht="20.100000000000001" customHeight="1" thickBot="1" x14ac:dyDescent="0.2">
      <c r="A1" s="20" t="s">
        <v>937</v>
      </c>
      <c r="D1" s="202"/>
      <c r="E1" s="698"/>
      <c r="F1" s="191"/>
      <c r="J1" s="572" t="s">
        <v>931</v>
      </c>
    </row>
    <row r="2" spans="1:11" s="700" customFormat="1" ht="45" customHeight="1" x14ac:dyDescent="0.15">
      <c r="A2" s="1240" t="s">
        <v>3</v>
      </c>
      <c r="B2" s="1241"/>
      <c r="C2" s="630" t="s">
        <v>4</v>
      </c>
      <c r="D2" s="630" t="s">
        <v>2</v>
      </c>
      <c r="E2" s="630" t="s">
        <v>83</v>
      </c>
      <c r="F2" s="631" t="s">
        <v>84</v>
      </c>
      <c r="G2" s="631" t="s">
        <v>306</v>
      </c>
      <c r="H2" s="631" t="s">
        <v>242</v>
      </c>
      <c r="I2" s="631" t="s">
        <v>307</v>
      </c>
      <c r="J2" s="632" t="s">
        <v>6</v>
      </c>
    </row>
    <row r="3" spans="1:11" s="247" customFormat="1" ht="15.95" customHeight="1" x14ac:dyDescent="0.15">
      <c r="A3" s="242"/>
      <c r="B3" s="243"/>
      <c r="C3" s="244"/>
      <c r="D3" s="244"/>
      <c r="E3" s="244" t="s">
        <v>91</v>
      </c>
      <c r="F3" s="245" t="s">
        <v>93</v>
      </c>
      <c r="G3" s="245" t="s">
        <v>94</v>
      </c>
      <c r="H3" s="245" t="s">
        <v>1044</v>
      </c>
      <c r="I3" s="245" t="s">
        <v>92</v>
      </c>
      <c r="J3" s="246"/>
    </row>
    <row r="4" spans="1:11" s="549" customFormat="1" ht="20.100000000000001" customHeight="1" x14ac:dyDescent="0.15">
      <c r="A4" s="825" t="s">
        <v>1045</v>
      </c>
      <c r="B4" s="826" t="s">
        <v>14</v>
      </c>
      <c r="C4" s="850" t="s">
        <v>1133</v>
      </c>
      <c r="D4" s="486" t="s">
        <v>1144</v>
      </c>
      <c r="E4" s="828"/>
      <c r="F4" s="829"/>
      <c r="G4" s="830"/>
      <c r="H4" s="851">
        <v>0.1</v>
      </c>
      <c r="I4" s="832"/>
      <c r="J4" s="833" t="s">
        <v>86</v>
      </c>
      <c r="K4" s="193"/>
    </row>
    <row r="5" spans="1:11" s="549" customFormat="1" ht="20.100000000000001" customHeight="1" x14ac:dyDescent="0.15">
      <c r="A5" s="801"/>
      <c r="B5" s="802"/>
      <c r="C5" s="800" t="s">
        <v>1134</v>
      </c>
      <c r="D5" s="449" t="s">
        <v>1144</v>
      </c>
      <c r="E5" s="797"/>
      <c r="F5" s="835"/>
      <c r="G5" s="835"/>
      <c r="H5" s="852">
        <v>0.1</v>
      </c>
      <c r="I5" s="835"/>
      <c r="J5" s="836"/>
      <c r="K5" s="193"/>
    </row>
    <row r="6" spans="1:11" s="549" customFormat="1" ht="20.100000000000001" customHeight="1" x14ac:dyDescent="0.15">
      <c r="A6" s="801"/>
      <c r="B6" s="802"/>
      <c r="C6" s="800" t="s">
        <v>1135</v>
      </c>
      <c r="D6" s="449" t="s">
        <v>1144</v>
      </c>
      <c r="E6" s="797"/>
      <c r="F6" s="835"/>
      <c r="G6" s="835"/>
      <c r="H6" s="852">
        <v>0.1</v>
      </c>
      <c r="I6" s="835"/>
      <c r="J6" s="836"/>
      <c r="K6" s="193"/>
    </row>
    <row r="7" spans="1:11" s="549" customFormat="1" ht="20.100000000000001" customHeight="1" x14ac:dyDescent="0.15">
      <c r="A7" s="801"/>
      <c r="B7" s="802"/>
      <c r="C7" s="800" t="s">
        <v>1136</v>
      </c>
      <c r="D7" s="449" t="s">
        <v>1144</v>
      </c>
      <c r="E7" s="797"/>
      <c r="F7" s="835"/>
      <c r="G7" s="835"/>
      <c r="H7" s="852">
        <v>0.1</v>
      </c>
      <c r="I7" s="835"/>
      <c r="J7" s="836"/>
      <c r="K7" s="193"/>
    </row>
    <row r="8" spans="1:11" s="549" customFormat="1" ht="20.100000000000001" customHeight="1" x14ac:dyDescent="0.15">
      <c r="A8" s="801" t="s">
        <v>1046</v>
      </c>
      <c r="B8" s="802" t="s">
        <v>13</v>
      </c>
      <c r="C8" s="800" t="s">
        <v>1137</v>
      </c>
      <c r="D8" s="449" t="s">
        <v>1144</v>
      </c>
      <c r="E8" s="837"/>
      <c r="F8" s="835"/>
      <c r="G8" s="838"/>
      <c r="H8" s="852">
        <v>0.1</v>
      </c>
      <c r="I8" s="840"/>
      <c r="J8" s="836" t="s">
        <v>365</v>
      </c>
      <c r="K8" s="193"/>
    </row>
    <row r="9" spans="1:11" s="549" customFormat="1" ht="20.100000000000001" customHeight="1" x14ac:dyDescent="0.15">
      <c r="A9" s="801"/>
      <c r="B9" s="802"/>
      <c r="C9" s="800" t="s">
        <v>23</v>
      </c>
      <c r="D9" s="449" t="s">
        <v>1144</v>
      </c>
      <c r="E9" s="800"/>
      <c r="F9" s="841"/>
      <c r="G9" s="841"/>
      <c r="H9" s="852">
        <v>0.1</v>
      </c>
      <c r="I9" s="841"/>
      <c r="J9" s="836"/>
      <c r="K9" s="193"/>
    </row>
    <row r="10" spans="1:11" s="549" customFormat="1" ht="20.100000000000001" customHeight="1" x14ac:dyDescent="0.15">
      <c r="A10" s="801"/>
      <c r="B10" s="802"/>
      <c r="C10" s="800" t="s">
        <v>22</v>
      </c>
      <c r="D10" s="449" t="s">
        <v>1144</v>
      </c>
      <c r="E10" s="800"/>
      <c r="F10" s="841"/>
      <c r="G10" s="841"/>
      <c r="H10" s="852">
        <v>0.1</v>
      </c>
      <c r="I10" s="841"/>
      <c r="J10" s="836"/>
      <c r="K10" s="193"/>
    </row>
    <row r="11" spans="1:11" s="549" customFormat="1" ht="20.100000000000001" customHeight="1" x14ac:dyDescent="0.15">
      <c r="A11" s="801"/>
      <c r="B11" s="802"/>
      <c r="C11" s="800" t="s">
        <v>21</v>
      </c>
      <c r="D11" s="449" t="s">
        <v>1144</v>
      </c>
      <c r="E11" s="800"/>
      <c r="F11" s="841"/>
      <c r="G11" s="841"/>
      <c r="H11" s="852">
        <v>0.1</v>
      </c>
      <c r="I11" s="841"/>
      <c r="J11" s="836"/>
      <c r="K11" s="193"/>
    </row>
    <row r="12" spans="1:11" s="549" customFormat="1" ht="20.100000000000001" customHeight="1" x14ac:dyDescent="0.15">
      <c r="A12" s="801"/>
      <c r="B12" s="802"/>
      <c r="C12" s="800" t="s">
        <v>20</v>
      </c>
      <c r="D12" s="449" t="s">
        <v>1144</v>
      </c>
      <c r="E12" s="800"/>
      <c r="F12" s="841"/>
      <c r="G12" s="841"/>
      <c r="H12" s="852">
        <v>0.1</v>
      </c>
      <c r="I12" s="841"/>
      <c r="J12" s="836"/>
      <c r="K12" s="193"/>
    </row>
    <row r="13" spans="1:11" s="549" customFormat="1" ht="20.100000000000001" customHeight="1" x14ac:dyDescent="0.15">
      <c r="A13" s="801"/>
      <c r="B13" s="802"/>
      <c r="C13" s="800" t="s">
        <v>19</v>
      </c>
      <c r="D13" s="449" t="s">
        <v>1144</v>
      </c>
      <c r="E13" s="800"/>
      <c r="F13" s="841"/>
      <c r="G13" s="841"/>
      <c r="H13" s="852">
        <v>0.1</v>
      </c>
      <c r="I13" s="841"/>
      <c r="J13" s="836"/>
      <c r="K13" s="193"/>
    </row>
    <row r="14" spans="1:11" s="549" customFormat="1" ht="20.100000000000001" customHeight="1" x14ac:dyDescent="0.15">
      <c r="A14" s="801"/>
      <c r="B14" s="802"/>
      <c r="C14" s="800" t="s">
        <v>18</v>
      </c>
      <c r="D14" s="449" t="s">
        <v>1144</v>
      </c>
      <c r="E14" s="800"/>
      <c r="F14" s="841"/>
      <c r="G14" s="841"/>
      <c r="H14" s="852">
        <v>0.1</v>
      </c>
      <c r="I14" s="841"/>
      <c r="J14" s="836"/>
      <c r="K14" s="193"/>
    </row>
    <row r="15" spans="1:11" s="729" customFormat="1" ht="20.100000000000001" customHeight="1" x14ac:dyDescent="0.15">
      <c r="A15" s="801"/>
      <c r="B15" s="802"/>
      <c r="C15" s="800" t="s">
        <v>1134</v>
      </c>
      <c r="D15" s="449" t="s">
        <v>1144</v>
      </c>
      <c r="E15" s="800"/>
      <c r="F15" s="841"/>
      <c r="G15" s="841"/>
      <c r="H15" s="852">
        <v>0.1</v>
      </c>
      <c r="I15" s="841"/>
      <c r="J15" s="836"/>
      <c r="K15" s="728"/>
    </row>
    <row r="16" spans="1:11" s="729" customFormat="1" ht="20.100000000000001" customHeight="1" x14ac:dyDescent="0.15">
      <c r="A16" s="801"/>
      <c r="B16" s="802"/>
      <c r="C16" s="800" t="s">
        <v>1135</v>
      </c>
      <c r="D16" s="449" t="s">
        <v>1144</v>
      </c>
      <c r="E16" s="800"/>
      <c r="F16" s="841"/>
      <c r="G16" s="841"/>
      <c r="H16" s="852">
        <v>0.1</v>
      </c>
      <c r="I16" s="841"/>
      <c r="J16" s="836"/>
      <c r="K16" s="728"/>
    </row>
    <row r="17" spans="1:11" s="729" customFormat="1" ht="20.100000000000001" customHeight="1" x14ac:dyDescent="0.15">
      <c r="A17" s="801"/>
      <c r="B17" s="802"/>
      <c r="C17" s="800" t="s">
        <v>1138</v>
      </c>
      <c r="D17" s="449" t="s">
        <v>1144</v>
      </c>
      <c r="E17" s="800"/>
      <c r="F17" s="841"/>
      <c r="G17" s="841"/>
      <c r="H17" s="852">
        <v>0.1</v>
      </c>
      <c r="I17" s="841"/>
      <c r="J17" s="836" t="s">
        <v>1147</v>
      </c>
      <c r="K17" s="737"/>
    </row>
    <row r="18" spans="1:11" s="729" customFormat="1" ht="20.100000000000001" customHeight="1" x14ac:dyDescent="0.15">
      <c r="A18" s="801" t="s">
        <v>1047</v>
      </c>
      <c r="B18" s="802" t="s">
        <v>12</v>
      </c>
      <c r="C18" s="800" t="s">
        <v>1146</v>
      </c>
      <c r="D18" s="449" t="s">
        <v>1144</v>
      </c>
      <c r="E18" s="800"/>
      <c r="F18" s="841"/>
      <c r="G18" s="841"/>
      <c r="H18" s="852">
        <v>0.1</v>
      </c>
      <c r="I18" s="841"/>
      <c r="J18" s="836" t="s">
        <v>1145</v>
      </c>
      <c r="K18" s="728"/>
    </row>
    <row r="19" spans="1:11" s="729" customFormat="1" ht="20.100000000000001" customHeight="1" x14ac:dyDescent="0.15">
      <c r="A19" s="801"/>
      <c r="B19" s="802"/>
      <c r="C19" s="800" t="s">
        <v>29</v>
      </c>
      <c r="D19" s="449" t="s">
        <v>1144</v>
      </c>
      <c r="E19" s="800"/>
      <c r="F19" s="841"/>
      <c r="G19" s="841"/>
      <c r="H19" s="852">
        <v>0.1</v>
      </c>
      <c r="I19" s="841"/>
      <c r="J19" s="836"/>
      <c r="K19" s="728"/>
    </row>
    <row r="20" spans="1:11" s="729" customFormat="1" ht="20.100000000000001" customHeight="1" x14ac:dyDescent="0.15">
      <c r="A20" s="801"/>
      <c r="B20" s="802"/>
      <c r="C20" s="800" t="s">
        <v>28</v>
      </c>
      <c r="D20" s="449" t="s">
        <v>1144</v>
      </c>
      <c r="E20" s="800"/>
      <c r="F20" s="841"/>
      <c r="G20" s="841"/>
      <c r="H20" s="852">
        <v>0.1</v>
      </c>
      <c r="I20" s="841"/>
      <c r="J20" s="836"/>
      <c r="K20" s="728"/>
    </row>
    <row r="21" spans="1:11" s="729" customFormat="1" ht="20.100000000000001" customHeight="1" x14ac:dyDescent="0.15">
      <c r="A21" s="801"/>
      <c r="B21" s="802"/>
      <c r="C21" s="800" t="s">
        <v>0</v>
      </c>
      <c r="D21" s="449" t="s">
        <v>1144</v>
      </c>
      <c r="E21" s="800"/>
      <c r="F21" s="841"/>
      <c r="G21" s="841"/>
      <c r="H21" s="852">
        <v>0.1</v>
      </c>
      <c r="I21" s="841"/>
      <c r="J21" s="836"/>
      <c r="K21" s="728"/>
    </row>
    <row r="22" spans="1:11" s="729" customFormat="1" ht="20.100000000000001" customHeight="1" x14ac:dyDescent="0.15">
      <c r="A22" s="801"/>
      <c r="B22" s="802"/>
      <c r="C22" s="800" t="s">
        <v>27</v>
      </c>
      <c r="D22" s="449" t="s">
        <v>1144</v>
      </c>
      <c r="E22" s="800"/>
      <c r="F22" s="841"/>
      <c r="G22" s="841"/>
      <c r="H22" s="852">
        <v>0.1</v>
      </c>
      <c r="I22" s="841"/>
      <c r="J22" s="836"/>
      <c r="K22" s="728"/>
    </row>
    <row r="23" spans="1:11" s="729" customFormat="1" ht="20.100000000000001" customHeight="1" x14ac:dyDescent="0.15">
      <c r="A23" s="801"/>
      <c r="B23" s="802"/>
      <c r="C23" s="800" t="s">
        <v>1</v>
      </c>
      <c r="D23" s="449" t="s">
        <v>1144</v>
      </c>
      <c r="E23" s="800"/>
      <c r="F23" s="841"/>
      <c r="G23" s="841"/>
      <c r="H23" s="852">
        <v>0.1</v>
      </c>
      <c r="I23" s="841"/>
      <c r="J23" s="836"/>
      <c r="K23" s="728"/>
    </row>
    <row r="24" spans="1:11" s="729" customFormat="1" ht="20.100000000000001" customHeight="1" x14ac:dyDescent="0.15">
      <c r="A24" s="801"/>
      <c r="B24" s="802"/>
      <c r="C24" s="800" t="s">
        <v>1139</v>
      </c>
      <c r="D24" s="449" t="s">
        <v>1144</v>
      </c>
      <c r="E24" s="800"/>
      <c r="F24" s="841"/>
      <c r="G24" s="841"/>
      <c r="H24" s="852">
        <v>0.1</v>
      </c>
      <c r="I24" s="841"/>
      <c r="J24" s="836"/>
      <c r="K24" s="728"/>
    </row>
    <row r="25" spans="1:11" s="729" customFormat="1" ht="20.100000000000001" customHeight="1" x14ac:dyDescent="0.15">
      <c r="A25" s="801"/>
      <c r="B25" s="802"/>
      <c r="C25" s="800" t="s">
        <v>1135</v>
      </c>
      <c r="D25" s="449" t="s">
        <v>1144</v>
      </c>
      <c r="E25" s="800"/>
      <c r="F25" s="841"/>
      <c r="G25" s="841"/>
      <c r="H25" s="852">
        <v>0.1</v>
      </c>
      <c r="I25" s="841"/>
      <c r="J25" s="836"/>
      <c r="K25" s="737"/>
    </row>
    <row r="26" spans="1:11" s="729" customFormat="1" ht="20.100000000000001" customHeight="1" x14ac:dyDescent="0.15">
      <c r="A26" s="801"/>
      <c r="B26" s="802"/>
      <c r="C26" s="800" t="s">
        <v>1138</v>
      </c>
      <c r="D26" s="449" t="s">
        <v>1144</v>
      </c>
      <c r="E26" s="800"/>
      <c r="F26" s="841"/>
      <c r="G26" s="841"/>
      <c r="H26" s="852">
        <v>0.1</v>
      </c>
      <c r="I26" s="841"/>
      <c r="J26" s="836" t="s">
        <v>1147</v>
      </c>
      <c r="K26" s="737"/>
    </row>
    <row r="27" spans="1:11" s="549" customFormat="1" ht="20.100000000000001" customHeight="1" x14ac:dyDescent="0.15">
      <c r="A27" s="801" t="s">
        <v>1048</v>
      </c>
      <c r="B27" s="802" t="s">
        <v>11</v>
      </c>
      <c r="C27" s="800" t="s">
        <v>26</v>
      </c>
      <c r="D27" s="449" t="s">
        <v>1144</v>
      </c>
      <c r="E27" s="800"/>
      <c r="F27" s="841"/>
      <c r="G27" s="841"/>
      <c r="H27" s="852">
        <v>0.1</v>
      </c>
      <c r="I27" s="841"/>
      <c r="J27" s="836"/>
      <c r="K27" s="193"/>
    </row>
    <row r="28" spans="1:11" s="549" customFormat="1" ht="20.100000000000001" customHeight="1" x14ac:dyDescent="0.15">
      <c r="A28" s="801"/>
      <c r="B28" s="802"/>
      <c r="C28" s="800" t="s">
        <v>25</v>
      </c>
      <c r="D28" s="449" t="s">
        <v>1144</v>
      </c>
      <c r="E28" s="800"/>
      <c r="F28" s="841"/>
      <c r="G28" s="841"/>
      <c r="H28" s="852">
        <v>0.1</v>
      </c>
      <c r="I28" s="841"/>
      <c r="J28" s="836"/>
      <c r="K28" s="193"/>
    </row>
    <row r="29" spans="1:11" s="549" customFormat="1" ht="20.100000000000001" customHeight="1" x14ac:dyDescent="0.15">
      <c r="A29" s="801"/>
      <c r="B29" s="802"/>
      <c r="C29" s="800" t="s">
        <v>24</v>
      </c>
      <c r="D29" s="449" t="s">
        <v>1144</v>
      </c>
      <c r="E29" s="800"/>
      <c r="F29" s="841"/>
      <c r="G29" s="841"/>
      <c r="H29" s="852">
        <v>0.1</v>
      </c>
      <c r="I29" s="841"/>
      <c r="J29" s="836"/>
      <c r="K29" s="193"/>
    </row>
    <row r="30" spans="1:11" s="549" customFormat="1" ht="20.100000000000001" customHeight="1" x14ac:dyDescent="0.15">
      <c r="A30" s="801" t="s">
        <v>1033</v>
      </c>
      <c r="B30" s="802" t="s">
        <v>10</v>
      </c>
      <c r="C30" s="800" t="s">
        <v>1133</v>
      </c>
      <c r="D30" s="449" t="s">
        <v>1144</v>
      </c>
      <c r="E30" s="800"/>
      <c r="F30" s="841"/>
      <c r="G30" s="841"/>
      <c r="H30" s="852">
        <v>0.1</v>
      </c>
      <c r="I30" s="841"/>
      <c r="J30" s="836"/>
      <c r="K30" s="193"/>
    </row>
    <row r="31" spans="1:11" s="549" customFormat="1" ht="20.100000000000001" customHeight="1" x14ac:dyDescent="0.15">
      <c r="A31" s="801"/>
      <c r="B31" s="802"/>
      <c r="C31" s="800" t="s">
        <v>1136</v>
      </c>
      <c r="D31" s="449" t="s">
        <v>1144</v>
      </c>
      <c r="E31" s="800"/>
      <c r="F31" s="841"/>
      <c r="G31" s="841"/>
      <c r="H31" s="852">
        <v>0.1</v>
      </c>
      <c r="I31" s="841"/>
      <c r="J31" s="836"/>
      <c r="K31" s="193"/>
    </row>
    <row r="32" spans="1:11" s="549" customFormat="1" ht="20.100000000000001" customHeight="1" x14ac:dyDescent="0.15">
      <c r="A32" s="801"/>
      <c r="B32" s="802"/>
      <c r="C32" s="800" t="s">
        <v>1137</v>
      </c>
      <c r="D32" s="449" t="s">
        <v>1144</v>
      </c>
      <c r="E32" s="797"/>
      <c r="F32" s="835"/>
      <c r="G32" s="835"/>
      <c r="H32" s="852">
        <v>0.1</v>
      </c>
      <c r="I32" s="835"/>
      <c r="J32" s="836" t="s">
        <v>365</v>
      </c>
      <c r="K32" s="193"/>
    </row>
    <row r="33" spans="1:13" s="549" customFormat="1" ht="20.100000000000001" customHeight="1" x14ac:dyDescent="0.15">
      <c r="A33" s="801"/>
      <c r="B33" s="802"/>
      <c r="C33" s="800" t="s">
        <v>22</v>
      </c>
      <c r="D33" s="449" t="s">
        <v>1144</v>
      </c>
      <c r="E33" s="800"/>
      <c r="F33" s="841"/>
      <c r="G33" s="841"/>
      <c r="H33" s="852">
        <v>0.1</v>
      </c>
      <c r="I33" s="841"/>
      <c r="J33" s="836"/>
      <c r="K33" s="193"/>
    </row>
    <row r="34" spans="1:13" s="549" customFormat="1" ht="20.100000000000001" customHeight="1" x14ac:dyDescent="0.15">
      <c r="A34" s="801"/>
      <c r="B34" s="802"/>
      <c r="C34" s="800" t="s">
        <v>21</v>
      </c>
      <c r="D34" s="449" t="s">
        <v>1144</v>
      </c>
      <c r="E34" s="800"/>
      <c r="F34" s="841"/>
      <c r="G34" s="841"/>
      <c r="H34" s="852">
        <v>0.1</v>
      </c>
      <c r="I34" s="841"/>
      <c r="J34" s="836"/>
      <c r="K34" s="193"/>
    </row>
    <row r="35" spans="1:13" s="549" customFormat="1" ht="20.100000000000001" customHeight="1" x14ac:dyDescent="0.15">
      <c r="A35" s="801"/>
      <c r="B35" s="802"/>
      <c r="C35" s="800" t="s">
        <v>20</v>
      </c>
      <c r="D35" s="449" t="s">
        <v>1144</v>
      </c>
      <c r="E35" s="800"/>
      <c r="F35" s="841"/>
      <c r="G35" s="841"/>
      <c r="H35" s="852">
        <v>0.1</v>
      </c>
      <c r="I35" s="841"/>
      <c r="J35" s="836"/>
      <c r="K35" s="193"/>
    </row>
    <row r="36" spans="1:13" s="549" customFormat="1" ht="20.100000000000001" customHeight="1" x14ac:dyDescent="0.15">
      <c r="A36" s="801"/>
      <c r="B36" s="802"/>
      <c r="C36" s="800" t="s">
        <v>19</v>
      </c>
      <c r="D36" s="449" t="s">
        <v>1144</v>
      </c>
      <c r="E36" s="800"/>
      <c r="F36" s="841"/>
      <c r="G36" s="841"/>
      <c r="H36" s="852">
        <v>0.1</v>
      </c>
      <c r="I36" s="841"/>
      <c r="J36" s="836"/>
      <c r="K36" s="193"/>
    </row>
    <row r="37" spans="1:13" s="549" customFormat="1" ht="20.100000000000001" customHeight="1" x14ac:dyDescent="0.15">
      <c r="A37" s="801"/>
      <c r="B37" s="802"/>
      <c r="C37" s="800" t="s">
        <v>18</v>
      </c>
      <c r="D37" s="449" t="s">
        <v>1144</v>
      </c>
      <c r="E37" s="800"/>
      <c r="F37" s="841"/>
      <c r="G37" s="841"/>
      <c r="H37" s="852">
        <v>0.1</v>
      </c>
      <c r="I37" s="841"/>
      <c r="J37" s="836"/>
      <c r="K37" s="193"/>
    </row>
    <row r="38" spans="1:13" s="729" customFormat="1" ht="20.100000000000001" customHeight="1" x14ac:dyDescent="0.15">
      <c r="A38" s="801"/>
      <c r="B38" s="802"/>
      <c r="C38" s="800" t="s">
        <v>17</v>
      </c>
      <c r="D38" s="449" t="s">
        <v>1144</v>
      </c>
      <c r="E38" s="800"/>
      <c r="F38" s="841"/>
      <c r="G38" s="841"/>
      <c r="H38" s="852">
        <v>0.1</v>
      </c>
      <c r="I38" s="841"/>
      <c r="J38" s="836"/>
      <c r="K38" s="728"/>
    </row>
    <row r="39" spans="1:13" s="729" customFormat="1" ht="20.100000000000001" customHeight="1" x14ac:dyDescent="0.15">
      <c r="A39" s="801"/>
      <c r="B39" s="802"/>
      <c r="C39" s="800" t="s">
        <v>16</v>
      </c>
      <c r="D39" s="449" t="s">
        <v>1144</v>
      </c>
      <c r="E39" s="800"/>
      <c r="F39" s="841"/>
      <c r="G39" s="841"/>
      <c r="H39" s="852">
        <v>0.1</v>
      </c>
      <c r="I39" s="841"/>
      <c r="J39" s="836"/>
      <c r="K39" s="728"/>
    </row>
    <row r="40" spans="1:13" s="729" customFormat="1" ht="20.100000000000001" customHeight="1" x14ac:dyDescent="0.15">
      <c r="A40" s="801"/>
      <c r="B40" s="802"/>
      <c r="C40" s="800" t="s">
        <v>15</v>
      </c>
      <c r="D40" s="449" t="s">
        <v>1144</v>
      </c>
      <c r="E40" s="800"/>
      <c r="F40" s="841"/>
      <c r="G40" s="841"/>
      <c r="H40" s="852">
        <v>0.1</v>
      </c>
      <c r="I40" s="841"/>
      <c r="J40" s="836" t="s">
        <v>1147</v>
      </c>
      <c r="K40" s="728"/>
    </row>
    <row r="41" spans="1:13" s="549" customFormat="1" ht="20.100000000000001" customHeight="1" x14ac:dyDescent="0.15">
      <c r="A41" s="801"/>
      <c r="B41" s="802"/>
      <c r="C41" s="800"/>
      <c r="D41" s="449"/>
      <c r="E41" s="800"/>
      <c r="F41" s="841"/>
      <c r="G41" s="841"/>
      <c r="H41" s="841"/>
      <c r="I41" s="841"/>
      <c r="J41" s="836"/>
      <c r="K41" s="193"/>
    </row>
    <row r="42" spans="1:13" s="549" customFormat="1" ht="20.100000000000001" customHeight="1" x14ac:dyDescent="0.15">
      <c r="A42" s="801"/>
      <c r="B42" s="843"/>
      <c r="C42" s="843"/>
      <c r="D42" s="449"/>
      <c r="E42" s="800"/>
      <c r="F42" s="841"/>
      <c r="G42" s="841"/>
      <c r="H42" s="841"/>
      <c r="I42" s="841"/>
      <c r="J42" s="836"/>
      <c r="K42" s="193"/>
    </row>
    <row r="43" spans="1:13" s="549" customFormat="1" ht="20.100000000000001" customHeight="1" x14ac:dyDescent="0.15">
      <c r="A43" s="801"/>
      <c r="B43" s="802"/>
      <c r="C43" s="814"/>
      <c r="D43" s="449"/>
      <c r="E43" s="814"/>
      <c r="F43" s="844"/>
      <c r="G43" s="844"/>
      <c r="H43" s="844"/>
      <c r="I43" s="844"/>
      <c r="J43" s="836"/>
      <c r="K43" s="192"/>
      <c r="L43" s="193"/>
      <c r="M43" s="193"/>
    </row>
    <row r="44" spans="1:13" s="549" customFormat="1" ht="20.100000000000001" customHeight="1" x14ac:dyDescent="0.15">
      <c r="A44" s="801"/>
      <c r="B44" s="802"/>
      <c r="C44" s="802"/>
      <c r="D44" s="449"/>
      <c r="E44" s="814"/>
      <c r="F44" s="844"/>
      <c r="G44" s="844"/>
      <c r="H44" s="844"/>
      <c r="I44" s="844"/>
      <c r="J44" s="836"/>
      <c r="K44" s="192"/>
      <c r="L44" s="193"/>
      <c r="M44" s="193"/>
    </row>
    <row r="45" spans="1:13" s="549" customFormat="1" ht="20.100000000000001" customHeight="1" x14ac:dyDescent="0.15">
      <c r="A45" s="801"/>
      <c r="B45" s="843"/>
      <c r="C45" s="843"/>
      <c r="D45" s="411"/>
      <c r="E45" s="815"/>
      <c r="F45" s="845"/>
      <c r="G45" s="845"/>
      <c r="H45" s="845"/>
      <c r="I45" s="845"/>
      <c r="J45" s="836"/>
      <c r="K45" s="192"/>
      <c r="L45" s="193"/>
      <c r="M45" s="193"/>
    </row>
    <row r="46" spans="1:13" s="549" customFormat="1" ht="20.100000000000001" customHeight="1" x14ac:dyDescent="0.15">
      <c r="A46" s="801"/>
      <c r="B46" s="802"/>
      <c r="C46" s="814"/>
      <c r="D46" s="449"/>
      <c r="E46" s="814"/>
      <c r="F46" s="844"/>
      <c r="G46" s="844"/>
      <c r="H46" s="844"/>
      <c r="I46" s="844"/>
      <c r="J46" s="836"/>
      <c r="K46" s="192"/>
      <c r="L46" s="193"/>
      <c r="M46" s="193"/>
    </row>
    <row r="47" spans="1:13" s="549" customFormat="1" ht="20.100000000000001" customHeight="1" thickBot="1" x14ac:dyDescent="0.2">
      <c r="A47" s="971"/>
      <c r="B47" s="972"/>
      <c r="C47" s="973"/>
      <c r="D47" s="974"/>
      <c r="E47" s="973"/>
      <c r="F47" s="975"/>
      <c r="G47" s="975"/>
      <c r="H47" s="975"/>
      <c r="I47" s="975"/>
      <c r="J47" s="976"/>
      <c r="K47" s="193"/>
    </row>
    <row r="48" spans="1:13" s="549" customFormat="1" ht="30" customHeight="1" thickBot="1" x14ac:dyDescent="0.2">
      <c r="A48" s="213"/>
      <c r="B48" s="1242" t="s">
        <v>1100</v>
      </c>
      <c r="C48" s="1243"/>
      <c r="D48" s="211" t="s">
        <v>1102</v>
      </c>
      <c r="E48" s="212"/>
      <c r="F48" s="211"/>
      <c r="G48" s="212"/>
      <c r="H48" s="212"/>
      <c r="I48" s="350" t="s">
        <v>1096</v>
      </c>
      <c r="J48" s="256"/>
      <c r="K48" s="193"/>
    </row>
  </sheetData>
  <mergeCells count="2">
    <mergeCell ref="A2:B2"/>
    <mergeCell ref="B48:C48"/>
  </mergeCells>
  <phoneticPr fontId="21"/>
  <pageMargins left="0.78740157480314965" right="0" top="0.78740157480314965" bottom="0.39370078740157483" header="0.51181102362204722" footer="0.19685039370078741"/>
  <pageSetup paperSize="9" scale="80" orientation="portrait" r:id="rId1"/>
  <headerFooter alignWithMargins="0">
    <oddFooter>&amp;C（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Q41"/>
  <sheetViews>
    <sheetView view="pageBreakPreview" zoomScale="75" zoomScaleNormal="100" workbookViewId="0">
      <selection activeCell="K5" sqref="K5"/>
    </sheetView>
  </sheetViews>
  <sheetFormatPr defaultRowHeight="13.5" x14ac:dyDescent="0.15"/>
  <cols>
    <col min="1" max="1" width="5.5" style="698" customWidth="1"/>
    <col min="2" max="2" width="12.375" style="698" customWidth="1"/>
    <col min="3" max="3" width="21.625" style="698" customWidth="1"/>
    <col min="4" max="4" width="6" style="202" customWidth="1"/>
    <col min="5" max="5" width="12.5" style="188" customWidth="1"/>
    <col min="6" max="6" width="6.125" style="188" customWidth="1"/>
    <col min="7" max="7" width="12.625" style="698" customWidth="1"/>
    <col min="8" max="8" width="37.625" style="188" customWidth="1"/>
    <col min="9" max="16384" width="9" style="698"/>
  </cols>
  <sheetData>
    <row r="1" spans="1:14" s="549" customFormat="1" ht="20.100000000000001" customHeight="1" x14ac:dyDescent="0.15">
      <c r="A1" s="20" t="s">
        <v>938</v>
      </c>
      <c r="D1" s="202"/>
      <c r="E1" s="698"/>
      <c r="F1" s="191"/>
      <c r="H1" s="572" t="s">
        <v>931</v>
      </c>
    </row>
    <row r="2" spans="1:14" s="549" customFormat="1" ht="20.100000000000001" customHeight="1" thickBot="1" x14ac:dyDescent="0.2">
      <c r="A2" s="20"/>
      <c r="D2" s="202"/>
      <c r="E2" s="549" t="s">
        <v>311</v>
      </c>
      <c r="F2" s="191"/>
      <c r="H2" s="191"/>
    </row>
    <row r="3" spans="1:14" s="23" customFormat="1" ht="39.950000000000003" customHeight="1" x14ac:dyDescent="0.15">
      <c r="A3" s="1248" t="s">
        <v>309</v>
      </c>
      <c r="B3" s="1249"/>
      <c r="C3" s="236" t="s">
        <v>308</v>
      </c>
      <c r="D3" s="236" t="s">
        <v>314</v>
      </c>
      <c r="E3" s="236" t="s">
        <v>1101</v>
      </c>
      <c r="F3" s="237" t="s">
        <v>315</v>
      </c>
      <c r="G3" s="237" t="s">
        <v>1043</v>
      </c>
      <c r="H3" s="238" t="s">
        <v>310</v>
      </c>
    </row>
    <row r="4" spans="1:14" s="926" customFormat="1" ht="15.95" customHeight="1" x14ac:dyDescent="0.15">
      <c r="A4" s="921"/>
      <c r="B4" s="922"/>
      <c r="C4" s="923"/>
      <c r="D4" s="923" t="s">
        <v>322</v>
      </c>
      <c r="E4" s="923" t="s">
        <v>91</v>
      </c>
      <c r="F4" s="924" t="s">
        <v>93</v>
      </c>
      <c r="G4" s="924" t="s">
        <v>92</v>
      </c>
      <c r="H4" s="925"/>
    </row>
    <row r="5" spans="1:14" s="549" customFormat="1" ht="24" customHeight="1" x14ac:dyDescent="0.15">
      <c r="A5" s="825"/>
      <c r="B5" s="826"/>
      <c r="C5" s="850"/>
      <c r="D5" s="486"/>
      <c r="E5" s="828"/>
      <c r="F5" s="855">
        <v>100</v>
      </c>
      <c r="G5" s="832"/>
      <c r="H5" s="856"/>
      <c r="I5" s="193"/>
      <c r="J5" s="193"/>
      <c r="K5" s="193"/>
      <c r="L5" s="193"/>
    </row>
    <row r="6" spans="1:14" s="549" customFormat="1" ht="24" customHeight="1" x14ac:dyDescent="0.15">
      <c r="A6" s="801"/>
      <c r="B6" s="802"/>
      <c r="C6" s="800"/>
      <c r="D6" s="449"/>
      <c r="E6" s="797"/>
      <c r="F6" s="835"/>
      <c r="G6" s="835"/>
      <c r="H6" s="812"/>
      <c r="I6" s="193"/>
      <c r="J6" s="193"/>
      <c r="K6" s="193"/>
      <c r="L6" s="193"/>
    </row>
    <row r="7" spans="1:14" s="549" customFormat="1" ht="24" customHeight="1" x14ac:dyDescent="0.15">
      <c r="A7" s="801"/>
      <c r="B7" s="802"/>
      <c r="C7" s="800"/>
      <c r="D7" s="449"/>
      <c r="E7" s="797"/>
      <c r="F7" s="835"/>
      <c r="G7" s="835"/>
      <c r="H7" s="812"/>
      <c r="I7" s="193"/>
      <c r="J7" s="193"/>
      <c r="K7" s="193"/>
      <c r="L7" s="193"/>
    </row>
    <row r="8" spans="1:14" s="549" customFormat="1" ht="24" customHeight="1" x14ac:dyDescent="0.15">
      <c r="A8" s="801"/>
      <c r="B8" s="802"/>
      <c r="C8" s="800"/>
      <c r="D8" s="449"/>
      <c r="E8" s="797"/>
      <c r="F8" s="835"/>
      <c r="G8" s="835"/>
      <c r="H8" s="812"/>
      <c r="I8" s="193"/>
      <c r="J8" s="193"/>
      <c r="K8" s="193"/>
      <c r="L8" s="193"/>
    </row>
    <row r="9" spans="1:14" s="549" customFormat="1" ht="24" customHeight="1" x14ac:dyDescent="0.15">
      <c r="A9" s="801"/>
      <c r="B9" s="802"/>
      <c r="C9" s="800"/>
      <c r="D9" s="449"/>
      <c r="E9" s="837"/>
      <c r="F9" s="835"/>
      <c r="G9" s="840"/>
      <c r="H9" s="812"/>
      <c r="I9" s="193"/>
      <c r="J9" s="193"/>
      <c r="K9" s="193"/>
      <c r="L9" s="193"/>
    </row>
    <row r="10" spans="1:14" s="549" customFormat="1" ht="24" customHeight="1" x14ac:dyDescent="0.15">
      <c r="A10" s="801"/>
      <c r="B10" s="802"/>
      <c r="C10" s="800"/>
      <c r="D10" s="449"/>
      <c r="E10" s="800"/>
      <c r="F10" s="841"/>
      <c r="G10" s="841"/>
      <c r="H10" s="812"/>
      <c r="I10" s="193"/>
      <c r="J10" s="193"/>
      <c r="K10" s="193"/>
      <c r="L10" s="193"/>
      <c r="M10" s="193"/>
      <c r="N10" s="193"/>
    </row>
    <row r="11" spans="1:14" s="549" customFormat="1" ht="24" customHeight="1" x14ac:dyDescent="0.15">
      <c r="A11" s="801"/>
      <c r="B11" s="802"/>
      <c r="C11" s="800"/>
      <c r="D11" s="449"/>
      <c r="E11" s="800"/>
      <c r="F11" s="841"/>
      <c r="G11" s="841"/>
      <c r="H11" s="812"/>
      <c r="I11" s="193"/>
      <c r="J11" s="193"/>
      <c r="K11" s="193"/>
      <c r="L11" s="193"/>
      <c r="M11" s="193"/>
      <c r="N11" s="193"/>
    </row>
    <row r="12" spans="1:14" s="549" customFormat="1" ht="24" customHeight="1" x14ac:dyDescent="0.15">
      <c r="A12" s="801"/>
      <c r="B12" s="802"/>
      <c r="C12" s="800"/>
      <c r="D12" s="449"/>
      <c r="E12" s="800"/>
      <c r="F12" s="841"/>
      <c r="G12" s="841"/>
      <c r="H12" s="812"/>
      <c r="I12" s="193"/>
      <c r="J12" s="193"/>
      <c r="K12" s="193"/>
      <c r="L12" s="193"/>
      <c r="M12" s="193"/>
      <c r="N12" s="193"/>
    </row>
    <row r="13" spans="1:14" s="549" customFormat="1" ht="24" customHeight="1" x14ac:dyDescent="0.15">
      <c r="A13" s="801"/>
      <c r="B13" s="802"/>
      <c r="C13" s="800"/>
      <c r="D13" s="449"/>
      <c r="E13" s="800"/>
      <c r="F13" s="841"/>
      <c r="G13" s="841"/>
      <c r="H13" s="812"/>
      <c r="I13" s="193"/>
      <c r="J13" s="193"/>
      <c r="K13" s="193"/>
      <c r="L13" s="193"/>
      <c r="M13" s="193"/>
      <c r="N13" s="193"/>
    </row>
    <row r="14" spans="1:14" s="549" customFormat="1" ht="24" customHeight="1" x14ac:dyDescent="0.15">
      <c r="A14" s="801"/>
      <c r="B14" s="802"/>
      <c r="C14" s="800"/>
      <c r="D14" s="449"/>
      <c r="E14" s="800"/>
      <c r="F14" s="841"/>
      <c r="G14" s="841"/>
      <c r="H14" s="812"/>
      <c r="I14" s="193"/>
      <c r="J14" s="193"/>
      <c r="K14" s="193"/>
      <c r="L14" s="193"/>
      <c r="M14" s="193"/>
      <c r="N14" s="193"/>
    </row>
    <row r="15" spans="1:14" s="549" customFormat="1" ht="24" customHeight="1" x14ac:dyDescent="0.15">
      <c r="A15" s="801"/>
      <c r="B15" s="802"/>
      <c r="C15" s="800"/>
      <c r="D15" s="449"/>
      <c r="E15" s="800"/>
      <c r="F15" s="841"/>
      <c r="G15" s="841"/>
      <c r="H15" s="812"/>
      <c r="I15" s="193"/>
      <c r="J15" s="193"/>
      <c r="K15" s="193"/>
      <c r="L15" s="193"/>
      <c r="M15" s="193"/>
      <c r="N15" s="193"/>
    </row>
    <row r="16" spans="1:14" s="549" customFormat="1" ht="24" customHeight="1" x14ac:dyDescent="0.15">
      <c r="A16" s="801"/>
      <c r="B16" s="802"/>
      <c r="C16" s="800"/>
      <c r="D16" s="449"/>
      <c r="E16" s="800"/>
      <c r="F16" s="841"/>
      <c r="G16" s="841"/>
      <c r="H16" s="812"/>
      <c r="I16" s="735"/>
      <c r="J16" s="735"/>
      <c r="K16" s="735"/>
      <c r="L16" s="735"/>
      <c r="M16" s="735"/>
      <c r="N16" s="735"/>
    </row>
    <row r="17" spans="1:14" s="549" customFormat="1" ht="24" customHeight="1" x14ac:dyDescent="0.15">
      <c r="A17" s="801"/>
      <c r="B17" s="802"/>
      <c r="C17" s="800"/>
      <c r="D17" s="449"/>
      <c r="E17" s="800"/>
      <c r="F17" s="841"/>
      <c r="G17" s="841"/>
      <c r="H17" s="812"/>
      <c r="I17" s="735"/>
      <c r="J17" s="735"/>
      <c r="K17" s="735"/>
      <c r="L17" s="735"/>
      <c r="M17" s="735"/>
      <c r="N17" s="735"/>
    </row>
    <row r="18" spans="1:14" s="549" customFormat="1" ht="24" customHeight="1" x14ac:dyDescent="0.15">
      <c r="A18" s="801"/>
      <c r="B18" s="802"/>
      <c r="C18" s="800"/>
      <c r="D18" s="449"/>
      <c r="E18" s="800"/>
      <c r="F18" s="841"/>
      <c r="G18" s="841"/>
      <c r="H18" s="798"/>
      <c r="I18" s="736"/>
      <c r="J18" s="736"/>
      <c r="K18" s="736"/>
      <c r="L18" s="736"/>
      <c r="M18" s="736"/>
      <c r="N18" s="736"/>
    </row>
    <row r="19" spans="1:14" s="549" customFormat="1" ht="24" customHeight="1" x14ac:dyDescent="0.15">
      <c r="A19" s="801"/>
      <c r="B19" s="802"/>
      <c r="C19" s="800"/>
      <c r="D19" s="449"/>
      <c r="E19" s="800"/>
      <c r="F19" s="841"/>
      <c r="G19" s="841"/>
      <c r="H19" s="812"/>
      <c r="I19" s="735"/>
      <c r="J19" s="735"/>
      <c r="K19" s="735"/>
      <c r="L19" s="735"/>
      <c r="M19" s="735"/>
      <c r="N19" s="735"/>
    </row>
    <row r="20" spans="1:14" s="549" customFormat="1" ht="24" customHeight="1" x14ac:dyDescent="0.15">
      <c r="A20" s="801"/>
      <c r="B20" s="802"/>
      <c r="C20" s="800"/>
      <c r="D20" s="449"/>
      <c r="E20" s="800"/>
      <c r="F20" s="841"/>
      <c r="G20" s="841"/>
      <c r="H20" s="812"/>
      <c r="I20" s="735"/>
      <c r="J20" s="735"/>
      <c r="K20" s="735"/>
      <c r="L20" s="735"/>
      <c r="M20" s="735"/>
      <c r="N20" s="735"/>
    </row>
    <row r="21" spans="1:14" s="549" customFormat="1" ht="24" customHeight="1" x14ac:dyDescent="0.15">
      <c r="A21" s="801"/>
      <c r="B21" s="802"/>
      <c r="C21" s="800"/>
      <c r="D21" s="449"/>
      <c r="E21" s="800"/>
      <c r="F21" s="841"/>
      <c r="G21" s="841"/>
      <c r="H21" s="812"/>
      <c r="I21" s="735"/>
      <c r="J21" s="735"/>
      <c r="K21" s="735"/>
      <c r="L21" s="735"/>
      <c r="M21" s="735"/>
      <c r="N21" s="735"/>
    </row>
    <row r="22" spans="1:14" s="549" customFormat="1" ht="24" customHeight="1" x14ac:dyDescent="0.15">
      <c r="A22" s="801"/>
      <c r="B22" s="802"/>
      <c r="C22" s="800"/>
      <c r="D22" s="449"/>
      <c r="E22" s="800"/>
      <c r="F22" s="841"/>
      <c r="G22" s="841"/>
      <c r="H22" s="812"/>
      <c r="I22" s="735"/>
      <c r="J22" s="735"/>
      <c r="K22" s="735"/>
      <c r="L22" s="735"/>
      <c r="M22" s="735"/>
      <c r="N22" s="735"/>
    </row>
    <row r="23" spans="1:14" s="549" customFormat="1" ht="24" customHeight="1" x14ac:dyDescent="0.15">
      <c r="A23" s="801"/>
      <c r="B23" s="802"/>
      <c r="C23" s="800"/>
      <c r="D23" s="449"/>
      <c r="E23" s="800"/>
      <c r="F23" s="841"/>
      <c r="G23" s="841"/>
      <c r="H23" s="812"/>
      <c r="I23" s="735"/>
      <c r="J23" s="735"/>
      <c r="K23" s="735"/>
      <c r="L23" s="735"/>
      <c r="M23" s="735"/>
      <c r="N23" s="735"/>
    </row>
    <row r="24" spans="1:14" s="549" customFormat="1" ht="24" customHeight="1" x14ac:dyDescent="0.15">
      <c r="A24" s="801"/>
      <c r="B24" s="802"/>
      <c r="C24" s="800"/>
      <c r="D24" s="449"/>
      <c r="E24" s="800"/>
      <c r="F24" s="841"/>
      <c r="G24" s="841"/>
      <c r="H24" s="812"/>
      <c r="I24" s="735"/>
      <c r="J24" s="735"/>
      <c r="K24" s="735"/>
      <c r="L24" s="735"/>
      <c r="M24" s="735"/>
      <c r="N24" s="735"/>
    </row>
    <row r="25" spans="1:14" s="549" customFormat="1" ht="24" customHeight="1" x14ac:dyDescent="0.15">
      <c r="A25" s="801"/>
      <c r="B25" s="802"/>
      <c r="C25" s="800"/>
      <c r="D25" s="449"/>
      <c r="E25" s="800"/>
      <c r="F25" s="841"/>
      <c r="G25" s="841"/>
      <c r="H25" s="812"/>
      <c r="I25" s="735"/>
      <c r="J25" s="735"/>
      <c r="K25" s="735"/>
      <c r="L25" s="735"/>
      <c r="M25" s="735"/>
      <c r="N25" s="735"/>
    </row>
    <row r="26" spans="1:14" s="549" customFormat="1" ht="24" customHeight="1" x14ac:dyDescent="0.15">
      <c r="A26" s="801"/>
      <c r="B26" s="802"/>
      <c r="C26" s="800"/>
      <c r="D26" s="449"/>
      <c r="E26" s="800"/>
      <c r="F26" s="841"/>
      <c r="G26" s="841"/>
      <c r="H26" s="812"/>
      <c r="I26" s="736"/>
      <c r="J26" s="736"/>
      <c r="K26" s="736"/>
      <c r="L26" s="736"/>
      <c r="M26" s="736"/>
      <c r="N26" s="736"/>
    </row>
    <row r="27" spans="1:14" s="549" customFormat="1" ht="24" customHeight="1" x14ac:dyDescent="0.15">
      <c r="A27" s="801"/>
      <c r="B27" s="802"/>
      <c r="C27" s="800"/>
      <c r="D27" s="449"/>
      <c r="E27" s="800"/>
      <c r="F27" s="841"/>
      <c r="G27" s="841"/>
      <c r="H27" s="812"/>
      <c r="I27" s="736"/>
      <c r="J27" s="736"/>
      <c r="K27" s="736"/>
      <c r="L27" s="736"/>
      <c r="M27" s="736"/>
      <c r="N27" s="736"/>
    </row>
    <row r="28" spans="1:14" s="549" customFormat="1" ht="24" customHeight="1" x14ac:dyDescent="0.15">
      <c r="A28" s="801"/>
      <c r="B28" s="802"/>
      <c r="C28" s="857"/>
      <c r="D28" s="449"/>
      <c r="E28" s="800"/>
      <c r="F28" s="841"/>
      <c r="G28" s="841"/>
      <c r="H28" s="812"/>
      <c r="I28" s="193"/>
      <c r="J28" s="193"/>
      <c r="K28" s="193"/>
      <c r="L28" s="193"/>
      <c r="M28" s="193"/>
      <c r="N28" s="193"/>
    </row>
    <row r="29" spans="1:14" s="549" customFormat="1" ht="24" customHeight="1" x14ac:dyDescent="0.15">
      <c r="A29" s="801"/>
      <c r="B29" s="802"/>
      <c r="C29" s="857"/>
      <c r="D29" s="449"/>
      <c r="E29" s="800"/>
      <c r="F29" s="841"/>
      <c r="G29" s="841"/>
      <c r="H29" s="812"/>
      <c r="I29" s="193"/>
      <c r="J29" s="193"/>
      <c r="K29" s="193"/>
      <c r="L29" s="193"/>
      <c r="M29" s="193"/>
      <c r="N29" s="193"/>
    </row>
    <row r="30" spans="1:14" s="549" customFormat="1" ht="24" customHeight="1" x14ac:dyDescent="0.15">
      <c r="A30" s="801"/>
      <c r="B30" s="802"/>
      <c r="C30" s="857"/>
      <c r="D30" s="449"/>
      <c r="E30" s="800"/>
      <c r="F30" s="841"/>
      <c r="G30" s="841"/>
      <c r="H30" s="812"/>
      <c r="I30" s="193"/>
      <c r="J30" s="193"/>
      <c r="K30" s="193"/>
      <c r="L30" s="193"/>
      <c r="M30" s="193"/>
      <c r="N30" s="193"/>
    </row>
    <row r="31" spans="1:14" s="549" customFormat="1" ht="24" customHeight="1" x14ac:dyDescent="0.15">
      <c r="A31" s="801"/>
      <c r="B31" s="802"/>
      <c r="C31" s="857"/>
      <c r="D31" s="449"/>
      <c r="E31" s="800"/>
      <c r="F31" s="841"/>
      <c r="G31" s="841"/>
      <c r="H31" s="812"/>
      <c r="I31" s="193"/>
      <c r="J31" s="193"/>
      <c r="K31" s="193"/>
      <c r="L31" s="193"/>
      <c r="M31" s="193"/>
      <c r="N31" s="193"/>
    </row>
    <row r="32" spans="1:14" s="549" customFormat="1" ht="24" customHeight="1" x14ac:dyDescent="0.15">
      <c r="A32" s="801"/>
      <c r="B32" s="802"/>
      <c r="C32" s="857"/>
      <c r="D32" s="449"/>
      <c r="E32" s="800"/>
      <c r="F32" s="841"/>
      <c r="G32" s="841"/>
      <c r="H32" s="812"/>
      <c r="I32" s="193"/>
      <c r="J32" s="193"/>
      <c r="K32" s="193"/>
      <c r="L32" s="193"/>
      <c r="M32" s="193"/>
      <c r="N32" s="193"/>
    </row>
    <row r="33" spans="1:17" s="549" customFormat="1" ht="24" customHeight="1" x14ac:dyDescent="0.15">
      <c r="A33" s="801"/>
      <c r="B33" s="802"/>
      <c r="C33" s="857"/>
      <c r="D33" s="449"/>
      <c r="E33" s="800"/>
      <c r="F33" s="841"/>
      <c r="G33" s="841"/>
      <c r="H33" s="812"/>
      <c r="I33" s="193"/>
      <c r="J33" s="193"/>
      <c r="K33" s="193"/>
      <c r="L33" s="193"/>
      <c r="M33" s="193"/>
      <c r="N33" s="193"/>
    </row>
    <row r="34" spans="1:17" s="549" customFormat="1" ht="24" customHeight="1" x14ac:dyDescent="0.15">
      <c r="A34" s="801"/>
      <c r="B34" s="843"/>
      <c r="C34" s="843"/>
      <c r="D34" s="449"/>
      <c r="E34" s="800"/>
      <c r="F34" s="841"/>
      <c r="G34" s="841"/>
      <c r="H34" s="812"/>
      <c r="I34" s="193"/>
      <c r="J34" s="193"/>
      <c r="K34" s="193"/>
      <c r="L34" s="193"/>
      <c r="M34" s="193"/>
      <c r="N34" s="193"/>
    </row>
    <row r="35" spans="1:17" s="549" customFormat="1" ht="24" customHeight="1" x14ac:dyDescent="0.15">
      <c r="A35" s="801"/>
      <c r="B35" s="802"/>
      <c r="C35" s="814"/>
      <c r="D35" s="449"/>
      <c r="E35" s="814"/>
      <c r="F35" s="844"/>
      <c r="G35" s="844"/>
      <c r="H35" s="812"/>
      <c r="I35" s="192"/>
      <c r="J35" s="192"/>
      <c r="K35" s="192"/>
      <c r="L35" s="193"/>
      <c r="M35" s="193"/>
      <c r="N35" s="193"/>
      <c r="O35" s="193"/>
      <c r="P35" s="193"/>
      <c r="Q35" s="193"/>
    </row>
    <row r="36" spans="1:17" s="549" customFormat="1" ht="24" customHeight="1" x14ac:dyDescent="0.15">
      <c r="A36" s="801"/>
      <c r="B36" s="843"/>
      <c r="C36" s="843"/>
      <c r="D36" s="411"/>
      <c r="E36" s="815"/>
      <c r="F36" s="845"/>
      <c r="G36" s="845"/>
      <c r="H36" s="812"/>
      <c r="I36" s="192"/>
      <c r="J36" s="192"/>
      <c r="K36" s="192"/>
      <c r="L36" s="193"/>
      <c r="M36" s="193"/>
      <c r="N36" s="193"/>
      <c r="O36" s="193"/>
      <c r="P36" s="193"/>
      <c r="Q36" s="193"/>
    </row>
    <row r="37" spans="1:17" s="549" customFormat="1" ht="24" customHeight="1" x14ac:dyDescent="0.15">
      <c r="A37" s="801"/>
      <c r="B37" s="802"/>
      <c r="C37" s="814"/>
      <c r="D37" s="449"/>
      <c r="E37" s="814"/>
      <c r="F37" s="844"/>
      <c r="G37" s="844"/>
      <c r="H37" s="812"/>
      <c r="I37" s="192"/>
      <c r="J37" s="192"/>
      <c r="K37" s="192"/>
      <c r="L37" s="193"/>
      <c r="M37" s="193"/>
      <c r="N37" s="193"/>
      <c r="O37" s="193"/>
      <c r="P37" s="193"/>
      <c r="Q37" s="193"/>
    </row>
    <row r="38" spans="1:17" s="549" customFormat="1" ht="24" customHeight="1" x14ac:dyDescent="0.15">
      <c r="A38" s="801"/>
      <c r="B38" s="843"/>
      <c r="C38" s="843"/>
      <c r="D38" s="411"/>
      <c r="E38" s="815"/>
      <c r="F38" s="845"/>
      <c r="G38" s="845"/>
      <c r="H38" s="812"/>
      <c r="I38" s="192"/>
      <c r="J38" s="192"/>
      <c r="K38" s="192"/>
      <c r="L38" s="193"/>
      <c r="M38" s="193"/>
      <c r="N38" s="193"/>
      <c r="O38" s="193"/>
      <c r="P38" s="193"/>
      <c r="Q38" s="193"/>
    </row>
    <row r="39" spans="1:17" s="549" customFormat="1" ht="24" customHeight="1" x14ac:dyDescent="0.15">
      <c r="A39" s="801"/>
      <c r="B39" s="802"/>
      <c r="C39" s="814"/>
      <c r="D39" s="449"/>
      <c r="E39" s="814"/>
      <c r="F39" s="844"/>
      <c r="G39" s="844"/>
      <c r="H39" s="812"/>
      <c r="I39" s="192"/>
      <c r="J39" s="192"/>
      <c r="K39" s="192"/>
      <c r="L39" s="193"/>
      <c r="M39" s="193"/>
      <c r="N39" s="193"/>
      <c r="O39" s="193"/>
      <c r="P39" s="193"/>
      <c r="Q39" s="193"/>
    </row>
    <row r="40" spans="1:17" s="549" customFormat="1" ht="24" customHeight="1" thickBot="1" x14ac:dyDescent="0.2">
      <c r="A40" s="971"/>
      <c r="B40" s="972"/>
      <c r="C40" s="973"/>
      <c r="D40" s="974"/>
      <c r="E40" s="973"/>
      <c r="F40" s="975"/>
      <c r="G40" s="975"/>
      <c r="H40" s="977"/>
      <c r="I40" s="193"/>
      <c r="J40" s="193"/>
      <c r="K40" s="193"/>
      <c r="L40" s="193"/>
      <c r="M40" s="193"/>
      <c r="N40" s="193"/>
    </row>
    <row r="41" spans="1:17" s="549" customFormat="1" ht="30" customHeight="1" thickBot="1" x14ac:dyDescent="0.2">
      <c r="A41" s="213"/>
      <c r="B41" s="1242" t="s">
        <v>1106</v>
      </c>
      <c r="C41" s="1243"/>
      <c r="D41" s="211" t="s">
        <v>1102</v>
      </c>
      <c r="E41" s="212"/>
      <c r="F41" s="211"/>
      <c r="G41" s="979" t="s">
        <v>1095</v>
      </c>
      <c r="H41" s="978"/>
      <c r="I41" s="193"/>
      <c r="J41" s="193"/>
      <c r="K41" s="193"/>
      <c r="L41" s="193"/>
    </row>
  </sheetData>
  <mergeCells count="2">
    <mergeCell ref="A3:B3"/>
    <mergeCell ref="B41:C41"/>
  </mergeCells>
  <phoneticPr fontId="21"/>
  <pageMargins left="0.78740157480314965" right="0" top="0.78740157480314965" bottom="0.39370078740157483" header="0.51181102362204722" footer="0.19685039370078741"/>
  <pageSetup paperSize="9" scale="80" orientation="portrait" r:id="rId1"/>
  <headerFooter alignWithMargins="0">
    <oddFooter>&amp;C（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Y101"/>
  <sheetViews>
    <sheetView view="pageBreakPreview" zoomScale="75" zoomScaleNormal="100" workbookViewId="0">
      <selection activeCell="Q42" sqref="Q42"/>
    </sheetView>
  </sheetViews>
  <sheetFormatPr defaultRowHeight="13.5" x14ac:dyDescent="0.15"/>
  <cols>
    <col min="1" max="1" width="4.5" style="698" customWidth="1"/>
    <col min="2" max="2" width="6.125" style="698" customWidth="1"/>
    <col min="3" max="3" width="10.625" style="698" customWidth="1"/>
    <col min="4" max="4" width="5" style="202" customWidth="1"/>
    <col min="5" max="5" width="11.875" style="698" customWidth="1"/>
    <col min="6" max="6" width="7.125" style="188" customWidth="1"/>
    <col min="7" max="7" width="5.375" style="202" customWidth="1"/>
    <col min="8" max="13" width="5.375" style="188" customWidth="1"/>
    <col min="14" max="15" width="5.375" style="698" customWidth="1"/>
    <col min="16" max="16" width="20.625" style="698" customWidth="1"/>
    <col min="17" max="17" width="29.125" style="698" customWidth="1"/>
    <col min="18" max="16384" width="9" style="698"/>
  </cols>
  <sheetData>
    <row r="1" spans="1:22" s="549" customFormat="1" ht="20.100000000000001" customHeight="1" x14ac:dyDescent="0.15">
      <c r="A1" s="20" t="s">
        <v>939</v>
      </c>
      <c r="D1" s="202"/>
      <c r="G1" s="202"/>
      <c r="H1" s="191"/>
      <c r="I1" s="191"/>
      <c r="J1" s="191"/>
      <c r="K1" s="191"/>
      <c r="L1" s="191"/>
      <c r="M1" s="191"/>
      <c r="P1" s="572" t="s">
        <v>931</v>
      </c>
    </row>
    <row r="2" spans="1:22" s="549" customFormat="1" ht="20.100000000000001" customHeight="1" thickBot="1" x14ac:dyDescent="0.2">
      <c r="A2" s="20"/>
      <c r="B2" s="191" t="s">
        <v>377</v>
      </c>
      <c r="D2" s="202"/>
      <c r="E2" s="191"/>
      <c r="G2" s="202"/>
      <c r="H2" s="191"/>
      <c r="I2" s="191"/>
      <c r="J2" s="191"/>
      <c r="K2" s="191"/>
      <c r="L2" s="191"/>
      <c r="M2" s="191"/>
      <c r="P2" s="572"/>
    </row>
    <row r="3" spans="1:22" s="549" customFormat="1" ht="20.100000000000001" customHeight="1" x14ac:dyDescent="0.15">
      <c r="A3" s="725" t="s">
        <v>378</v>
      </c>
      <c r="B3" s="290"/>
      <c r="C3" s="726"/>
      <c r="D3" s="726"/>
      <c r="E3" s="726"/>
      <c r="F3" s="726"/>
      <c r="G3" s="726"/>
      <c r="H3" s="380"/>
      <c r="I3" s="726"/>
      <c r="J3" s="726"/>
      <c r="K3" s="726"/>
      <c r="L3" s="726"/>
      <c r="M3" s="726"/>
      <c r="N3" s="726"/>
      <c r="O3" s="726"/>
      <c r="P3" s="727"/>
    </row>
    <row r="4" spans="1:22" s="23" customFormat="1" ht="20.100000000000001" customHeight="1" x14ac:dyDescent="0.15">
      <c r="A4" s="1286" t="s">
        <v>316</v>
      </c>
      <c r="B4" s="1231"/>
      <c r="C4" s="1229"/>
      <c r="D4" s="1280" t="s">
        <v>2</v>
      </c>
      <c r="E4" s="1280" t="s">
        <v>243</v>
      </c>
      <c r="F4" s="1280" t="s">
        <v>317</v>
      </c>
      <c r="G4" s="1280" t="s">
        <v>325</v>
      </c>
      <c r="H4" s="1228" t="s">
        <v>326</v>
      </c>
      <c r="I4" s="1261"/>
      <c r="J4" s="1261"/>
      <c r="K4" s="1229"/>
      <c r="L4" s="1280" t="s">
        <v>318</v>
      </c>
      <c r="M4" s="1280" t="s">
        <v>319</v>
      </c>
      <c r="N4" s="1280" t="s">
        <v>320</v>
      </c>
      <c r="O4" s="1280" t="s">
        <v>321</v>
      </c>
      <c r="P4" s="1288" t="s">
        <v>6</v>
      </c>
    </row>
    <row r="5" spans="1:22" s="247" customFormat="1" ht="24.75" customHeight="1" x14ac:dyDescent="0.15">
      <c r="A5" s="1284"/>
      <c r="B5" s="1261"/>
      <c r="C5" s="1229"/>
      <c r="D5" s="1273"/>
      <c r="E5" s="1273"/>
      <c r="F5" s="1273"/>
      <c r="G5" s="1273"/>
      <c r="H5" s="1272" t="s">
        <v>318</v>
      </c>
      <c r="I5" s="1272" t="s">
        <v>319</v>
      </c>
      <c r="J5" s="1272" t="s">
        <v>320</v>
      </c>
      <c r="K5" s="1272" t="s">
        <v>321</v>
      </c>
      <c r="L5" s="1280"/>
      <c r="M5" s="1280"/>
      <c r="N5" s="1273"/>
      <c r="O5" s="1273"/>
      <c r="P5" s="1270"/>
    </row>
    <row r="6" spans="1:22" s="23" customFormat="1" ht="20.100000000000001" customHeight="1" x14ac:dyDescent="0.15">
      <c r="A6" s="1285"/>
      <c r="B6" s="1263"/>
      <c r="C6" s="1264"/>
      <c r="D6" s="1281"/>
      <c r="E6" s="1281"/>
      <c r="F6" s="1281"/>
      <c r="G6" s="251" t="s">
        <v>94</v>
      </c>
      <c r="H6" s="1281"/>
      <c r="I6" s="1281"/>
      <c r="J6" s="1281"/>
      <c r="K6" s="1281"/>
      <c r="L6" s="235" t="s">
        <v>322</v>
      </c>
      <c r="M6" s="235" t="s">
        <v>322</v>
      </c>
      <c r="N6" s="235" t="s">
        <v>322</v>
      </c>
      <c r="O6" s="234" t="s">
        <v>322</v>
      </c>
      <c r="P6" s="1271"/>
    </row>
    <row r="7" spans="1:22" s="549" customFormat="1" ht="20.100000000000001" customHeight="1" x14ac:dyDescent="0.15">
      <c r="A7" s="198" t="s">
        <v>475</v>
      </c>
      <c r="B7" s="275" t="s">
        <v>14</v>
      </c>
      <c r="C7" s="324"/>
      <c r="D7" s="329"/>
      <c r="E7" s="324"/>
      <c r="F7" s="277"/>
      <c r="G7" s="329"/>
      <c r="H7" s="366"/>
      <c r="I7" s="366"/>
      <c r="J7" s="367"/>
      <c r="K7" s="368"/>
      <c r="L7" s="277"/>
      <c r="M7" s="366"/>
      <c r="N7" s="367"/>
      <c r="O7" s="368"/>
      <c r="P7" s="384"/>
      <c r="Q7" s="193"/>
      <c r="R7" s="193"/>
      <c r="S7" s="193"/>
      <c r="T7" s="193"/>
    </row>
    <row r="8" spans="1:22" s="549" customFormat="1" ht="20.100000000000001" customHeight="1" x14ac:dyDescent="0.15">
      <c r="A8" s="198"/>
      <c r="B8" s="206" t="s">
        <v>1133</v>
      </c>
      <c r="C8" s="257"/>
      <c r="D8" s="203" t="s">
        <v>1144</v>
      </c>
      <c r="E8" s="196"/>
      <c r="F8" s="378" t="s">
        <v>245</v>
      </c>
      <c r="G8" s="203"/>
      <c r="H8" s="239"/>
      <c r="I8" s="239"/>
      <c r="J8" s="240"/>
      <c r="K8" s="241"/>
      <c r="L8" s="205"/>
      <c r="M8" s="239"/>
      <c r="N8" s="240"/>
      <c r="O8" s="241"/>
      <c r="P8" s="361" t="s">
        <v>86</v>
      </c>
      <c r="Q8" s="193"/>
      <c r="R8" s="193"/>
      <c r="S8" s="193"/>
      <c r="T8" s="193"/>
    </row>
    <row r="9" spans="1:22" s="549" customFormat="1" ht="20.100000000000001" customHeight="1" x14ac:dyDescent="0.15">
      <c r="A9" s="198" t="s">
        <v>477</v>
      </c>
      <c r="B9" s="275" t="s">
        <v>13</v>
      </c>
      <c r="C9" s="324"/>
      <c r="D9" s="329"/>
      <c r="E9" s="324"/>
      <c r="F9" s="329"/>
      <c r="G9" s="329"/>
      <c r="H9" s="366"/>
      <c r="I9" s="366"/>
      <c r="J9" s="367"/>
      <c r="K9" s="368"/>
      <c r="L9" s="277"/>
      <c r="M9" s="366"/>
      <c r="N9" s="367"/>
      <c r="O9" s="368"/>
      <c r="P9" s="384"/>
      <c r="Q9" s="193"/>
      <c r="R9" s="193"/>
      <c r="S9" s="193"/>
      <c r="T9" s="193"/>
    </row>
    <row r="10" spans="1:22" s="549" customFormat="1" ht="20.100000000000001" customHeight="1" x14ac:dyDescent="0.15">
      <c r="A10" s="825"/>
      <c r="B10" s="858" t="s">
        <v>767</v>
      </c>
      <c r="C10" s="826"/>
      <c r="D10" s="486" t="s">
        <v>1144</v>
      </c>
      <c r="E10" s="850"/>
      <c r="F10" s="859" t="s">
        <v>1029</v>
      </c>
      <c r="G10" s="486"/>
      <c r="H10" s="830"/>
      <c r="I10" s="830"/>
      <c r="J10" s="831"/>
      <c r="K10" s="832"/>
      <c r="L10" s="829"/>
      <c r="M10" s="830"/>
      <c r="N10" s="831"/>
      <c r="O10" s="832"/>
      <c r="P10" s="833" t="s">
        <v>255</v>
      </c>
      <c r="Q10" s="193"/>
      <c r="R10" s="193"/>
      <c r="S10" s="193"/>
      <c r="T10" s="193"/>
    </row>
    <row r="11" spans="1:22" s="549" customFormat="1" ht="20.100000000000001" customHeight="1" x14ac:dyDescent="0.15">
      <c r="A11" s="801"/>
      <c r="B11" s="841" t="s">
        <v>327</v>
      </c>
      <c r="C11" s="802"/>
      <c r="D11" s="449" t="s">
        <v>1144</v>
      </c>
      <c r="E11" s="800"/>
      <c r="F11" s="860" t="s">
        <v>246</v>
      </c>
      <c r="G11" s="449"/>
      <c r="H11" s="841"/>
      <c r="I11" s="841"/>
      <c r="J11" s="841"/>
      <c r="K11" s="841"/>
      <c r="L11" s="841"/>
      <c r="M11" s="841"/>
      <c r="N11" s="841"/>
      <c r="O11" s="841"/>
      <c r="P11" s="836"/>
      <c r="Q11" s="193"/>
      <c r="R11" s="193"/>
      <c r="S11" s="193"/>
      <c r="T11" s="193"/>
      <c r="U11" s="193"/>
      <c r="V11" s="193"/>
    </row>
    <row r="12" spans="1:22" s="549" customFormat="1" ht="20.100000000000001" customHeight="1" x14ac:dyDescent="0.15">
      <c r="A12" s="816"/>
      <c r="B12" s="854" t="s">
        <v>1030</v>
      </c>
      <c r="C12" s="817"/>
      <c r="D12" s="477" t="s">
        <v>1144</v>
      </c>
      <c r="E12" s="853"/>
      <c r="F12" s="480" t="s">
        <v>246</v>
      </c>
      <c r="G12" s="477"/>
      <c r="H12" s="854"/>
      <c r="I12" s="854"/>
      <c r="J12" s="854"/>
      <c r="K12" s="854"/>
      <c r="L12" s="854"/>
      <c r="M12" s="854"/>
      <c r="N12" s="854"/>
      <c r="O12" s="854"/>
      <c r="P12" s="847"/>
      <c r="Q12" s="193"/>
      <c r="R12" s="193"/>
      <c r="S12" s="193"/>
      <c r="T12" s="193"/>
      <c r="U12" s="193"/>
      <c r="V12" s="193"/>
    </row>
    <row r="13" spans="1:22" s="729" customFormat="1" ht="20.100000000000001" customHeight="1" x14ac:dyDescent="0.15">
      <c r="A13" s="198" t="s">
        <v>1031</v>
      </c>
      <c r="B13" s="275" t="s">
        <v>12</v>
      </c>
      <c r="C13" s="324"/>
      <c r="D13" s="329"/>
      <c r="E13" s="324"/>
      <c r="F13" s="329"/>
      <c r="G13" s="329"/>
      <c r="H13" s="324"/>
      <c r="I13" s="324"/>
      <c r="J13" s="324"/>
      <c r="K13" s="324"/>
      <c r="L13" s="324"/>
      <c r="M13" s="324"/>
      <c r="N13" s="324"/>
      <c r="O13" s="324"/>
      <c r="P13" s="384"/>
      <c r="Q13" s="728"/>
      <c r="R13" s="728"/>
      <c r="S13" s="728"/>
      <c r="T13" s="728"/>
      <c r="U13" s="728"/>
      <c r="V13" s="728"/>
    </row>
    <row r="14" spans="1:22" s="729" customFormat="1" ht="20.100000000000001" customHeight="1" x14ac:dyDescent="0.15">
      <c r="A14" s="825"/>
      <c r="B14" s="858" t="s">
        <v>328</v>
      </c>
      <c r="C14" s="826"/>
      <c r="D14" s="486" t="s">
        <v>1144</v>
      </c>
      <c r="E14" s="850"/>
      <c r="F14" s="859" t="s">
        <v>1029</v>
      </c>
      <c r="G14" s="486"/>
      <c r="H14" s="858"/>
      <c r="I14" s="858"/>
      <c r="J14" s="858"/>
      <c r="K14" s="858"/>
      <c r="L14" s="858"/>
      <c r="M14" s="858"/>
      <c r="N14" s="858"/>
      <c r="O14" s="858"/>
      <c r="P14" s="833" t="s">
        <v>1145</v>
      </c>
      <c r="Q14" s="728"/>
      <c r="R14" s="728"/>
      <c r="S14" s="728"/>
      <c r="T14" s="728"/>
      <c r="U14" s="728"/>
      <c r="V14" s="728"/>
    </row>
    <row r="15" spans="1:22" s="729" customFormat="1" ht="20.100000000000001" customHeight="1" x14ac:dyDescent="0.15">
      <c r="A15" s="801"/>
      <c r="B15" s="841" t="s">
        <v>29</v>
      </c>
      <c r="C15" s="802"/>
      <c r="D15" s="449" t="s">
        <v>1144</v>
      </c>
      <c r="E15" s="800"/>
      <c r="F15" s="860" t="s">
        <v>246</v>
      </c>
      <c r="G15" s="449"/>
      <c r="H15" s="841"/>
      <c r="I15" s="841"/>
      <c r="J15" s="841"/>
      <c r="K15" s="841"/>
      <c r="L15" s="841"/>
      <c r="M15" s="841"/>
      <c r="N15" s="841"/>
      <c r="O15" s="841"/>
      <c r="P15" s="836"/>
      <c r="Q15" s="728"/>
      <c r="R15" s="728"/>
      <c r="S15" s="728"/>
      <c r="T15" s="728"/>
      <c r="U15" s="728"/>
      <c r="V15" s="728"/>
    </row>
    <row r="16" spans="1:22" s="729" customFormat="1" ht="20.100000000000001" customHeight="1" x14ac:dyDescent="0.15">
      <c r="A16" s="801"/>
      <c r="B16" s="841" t="s">
        <v>28</v>
      </c>
      <c r="C16" s="802"/>
      <c r="D16" s="449" t="s">
        <v>1144</v>
      </c>
      <c r="E16" s="800"/>
      <c r="F16" s="860" t="s">
        <v>246</v>
      </c>
      <c r="G16" s="449"/>
      <c r="H16" s="841"/>
      <c r="I16" s="841"/>
      <c r="J16" s="841"/>
      <c r="K16" s="841"/>
      <c r="L16" s="841"/>
      <c r="M16" s="841"/>
      <c r="N16" s="841"/>
      <c r="O16" s="841"/>
      <c r="P16" s="836"/>
      <c r="Q16" s="728"/>
      <c r="R16" s="728"/>
      <c r="S16" s="728"/>
      <c r="T16" s="728"/>
      <c r="U16" s="728"/>
      <c r="V16" s="728"/>
    </row>
    <row r="17" spans="1:22" s="729" customFormat="1" ht="20.100000000000001" customHeight="1" x14ac:dyDescent="0.15">
      <c r="A17" s="816"/>
      <c r="B17" s="854" t="s">
        <v>329</v>
      </c>
      <c r="C17" s="817"/>
      <c r="D17" s="477" t="s">
        <v>1144</v>
      </c>
      <c r="E17" s="853"/>
      <c r="F17" s="480" t="s">
        <v>246</v>
      </c>
      <c r="G17" s="477"/>
      <c r="H17" s="854"/>
      <c r="I17" s="854"/>
      <c r="J17" s="854"/>
      <c r="K17" s="854"/>
      <c r="L17" s="854"/>
      <c r="M17" s="854"/>
      <c r="N17" s="854"/>
      <c r="O17" s="854"/>
      <c r="P17" s="847"/>
      <c r="Q17" s="728"/>
      <c r="R17" s="728"/>
      <c r="S17" s="728"/>
      <c r="T17" s="728"/>
      <c r="U17" s="728"/>
      <c r="V17" s="728"/>
    </row>
    <row r="18" spans="1:22" s="549" customFormat="1" ht="20.100000000000001" customHeight="1" x14ac:dyDescent="0.15">
      <c r="A18" s="285" t="s">
        <v>1032</v>
      </c>
      <c r="B18" s="341" t="s">
        <v>11</v>
      </c>
      <c r="C18" s="339"/>
      <c r="D18" s="340"/>
      <c r="E18" s="339"/>
      <c r="F18" s="340"/>
      <c r="G18" s="340"/>
      <c r="H18" s="339"/>
      <c r="I18" s="339"/>
      <c r="J18" s="339"/>
      <c r="K18" s="339"/>
      <c r="L18" s="339"/>
      <c r="M18" s="339"/>
      <c r="N18" s="339"/>
      <c r="O18" s="339"/>
      <c r="P18" s="385"/>
      <c r="Q18" s="193"/>
      <c r="R18" s="193"/>
      <c r="S18" s="193"/>
      <c r="T18" s="193"/>
      <c r="U18" s="193"/>
      <c r="V18" s="193"/>
    </row>
    <row r="19" spans="1:22" s="549" customFormat="1" ht="20.100000000000001" customHeight="1" x14ac:dyDescent="0.15">
      <c r="A19" s="198"/>
      <c r="B19" s="196" t="s">
        <v>11</v>
      </c>
      <c r="C19" s="275"/>
      <c r="D19" s="203" t="s">
        <v>1144</v>
      </c>
      <c r="E19" s="196"/>
      <c r="F19" s="378"/>
      <c r="G19" s="203"/>
      <c r="H19" s="206"/>
      <c r="I19" s="206"/>
      <c r="J19" s="206"/>
      <c r="K19" s="206"/>
      <c r="L19" s="206"/>
      <c r="M19" s="206"/>
      <c r="N19" s="206"/>
      <c r="O19" s="206"/>
      <c r="P19" s="361"/>
      <c r="Q19" s="193"/>
      <c r="R19" s="193"/>
      <c r="S19" s="193"/>
      <c r="T19" s="193"/>
      <c r="U19" s="193"/>
      <c r="V19" s="193"/>
    </row>
    <row r="20" spans="1:22" s="549" customFormat="1" ht="20.100000000000001" customHeight="1" x14ac:dyDescent="0.15">
      <c r="A20" s="198" t="s">
        <v>1033</v>
      </c>
      <c r="B20" s="275" t="s">
        <v>10</v>
      </c>
      <c r="C20" s="324"/>
      <c r="D20" s="329"/>
      <c r="E20" s="324"/>
      <c r="F20" s="329"/>
      <c r="G20" s="329"/>
      <c r="H20" s="324"/>
      <c r="I20" s="324"/>
      <c r="J20" s="324"/>
      <c r="K20" s="324"/>
      <c r="L20" s="324"/>
      <c r="M20" s="324"/>
      <c r="N20" s="324"/>
      <c r="O20" s="324"/>
      <c r="P20" s="384"/>
      <c r="Q20" s="193"/>
      <c r="R20" s="193"/>
      <c r="S20" s="193"/>
      <c r="T20" s="193"/>
      <c r="U20" s="193"/>
      <c r="V20" s="193"/>
    </row>
    <row r="21" spans="1:22" s="549" customFormat="1" ht="20.100000000000001" customHeight="1" x14ac:dyDescent="0.15">
      <c r="A21" s="825"/>
      <c r="B21" s="858" t="s">
        <v>1133</v>
      </c>
      <c r="C21" s="826"/>
      <c r="D21" s="486" t="s">
        <v>1144</v>
      </c>
      <c r="E21" s="850"/>
      <c r="F21" s="859" t="s">
        <v>245</v>
      </c>
      <c r="G21" s="486"/>
      <c r="H21" s="858"/>
      <c r="I21" s="858"/>
      <c r="J21" s="858"/>
      <c r="K21" s="858"/>
      <c r="L21" s="858"/>
      <c r="M21" s="858"/>
      <c r="N21" s="858"/>
      <c r="O21" s="858"/>
      <c r="P21" s="833"/>
      <c r="Q21" s="193"/>
      <c r="R21" s="193"/>
      <c r="S21" s="193"/>
      <c r="T21" s="193"/>
      <c r="U21" s="193"/>
      <c r="V21" s="193"/>
    </row>
    <row r="22" spans="1:22" s="549" customFormat="1" ht="20.100000000000001" customHeight="1" x14ac:dyDescent="0.15">
      <c r="A22" s="801"/>
      <c r="B22" s="841" t="s">
        <v>1034</v>
      </c>
      <c r="C22" s="802"/>
      <c r="D22" s="449" t="s">
        <v>1144</v>
      </c>
      <c r="E22" s="800"/>
      <c r="F22" s="860" t="s">
        <v>1029</v>
      </c>
      <c r="G22" s="449"/>
      <c r="H22" s="838"/>
      <c r="I22" s="838"/>
      <c r="J22" s="839"/>
      <c r="K22" s="840"/>
      <c r="L22" s="835"/>
      <c r="M22" s="838"/>
      <c r="N22" s="839"/>
      <c r="O22" s="840"/>
      <c r="P22" s="836" t="s">
        <v>255</v>
      </c>
      <c r="Q22" s="193"/>
      <c r="R22" s="193"/>
      <c r="S22" s="193"/>
      <c r="T22" s="193"/>
    </row>
    <row r="23" spans="1:22" s="549" customFormat="1" ht="20.100000000000001" customHeight="1" x14ac:dyDescent="0.15">
      <c r="A23" s="801"/>
      <c r="B23" s="841" t="s">
        <v>327</v>
      </c>
      <c r="C23" s="802"/>
      <c r="D23" s="449" t="s">
        <v>1144</v>
      </c>
      <c r="E23" s="800"/>
      <c r="F23" s="860" t="s">
        <v>246</v>
      </c>
      <c r="G23" s="449"/>
      <c r="H23" s="841"/>
      <c r="I23" s="841"/>
      <c r="J23" s="841"/>
      <c r="K23" s="841"/>
      <c r="L23" s="841"/>
      <c r="M23" s="841"/>
      <c r="N23" s="841"/>
      <c r="O23" s="841"/>
      <c r="P23" s="836"/>
      <c r="Q23" s="193"/>
      <c r="R23" s="193"/>
      <c r="S23" s="193"/>
      <c r="T23" s="193"/>
      <c r="U23" s="193"/>
      <c r="V23" s="193"/>
    </row>
    <row r="24" spans="1:22" s="549" customFormat="1" ht="20.100000000000001" customHeight="1" thickBot="1" x14ac:dyDescent="0.2">
      <c r="A24" s="803"/>
      <c r="B24" s="861" t="s">
        <v>1030</v>
      </c>
      <c r="C24" s="804"/>
      <c r="D24" s="805" t="s">
        <v>1144</v>
      </c>
      <c r="E24" s="806"/>
      <c r="F24" s="862" t="s">
        <v>246</v>
      </c>
      <c r="G24" s="805"/>
      <c r="H24" s="861"/>
      <c r="I24" s="861"/>
      <c r="J24" s="861"/>
      <c r="K24" s="861"/>
      <c r="L24" s="861"/>
      <c r="M24" s="861"/>
      <c r="N24" s="861"/>
      <c r="O24" s="861"/>
      <c r="P24" s="863"/>
      <c r="Q24" s="193"/>
      <c r="R24" s="193"/>
      <c r="S24" s="193"/>
      <c r="T24" s="193"/>
      <c r="U24" s="193"/>
      <c r="V24" s="193"/>
    </row>
    <row r="25" spans="1:22" s="549" customFormat="1" ht="20.100000000000001" customHeight="1" x14ac:dyDescent="0.15">
      <c r="A25" s="1265" t="s">
        <v>334</v>
      </c>
      <c r="B25" s="1221"/>
      <c r="C25" s="286" t="s">
        <v>333</v>
      </c>
      <c r="D25" s="287"/>
      <c r="E25" s="288"/>
      <c r="F25" s="288"/>
      <c r="G25" s="287"/>
      <c r="H25" s="288"/>
      <c r="I25" s="1289"/>
      <c r="J25" s="1289"/>
      <c r="K25" s="289"/>
      <c r="L25" s="1290" t="s">
        <v>376</v>
      </c>
      <c r="M25" s="1291"/>
      <c r="N25" s="1291"/>
      <c r="O25" s="1292"/>
      <c r="P25" s="280"/>
      <c r="Q25" s="193"/>
      <c r="R25" s="193"/>
      <c r="S25" s="193"/>
      <c r="T25" s="193"/>
      <c r="U25" s="193"/>
      <c r="V25" s="193"/>
    </row>
    <row r="26" spans="1:22" s="20" customFormat="1" ht="20.100000000000001" customHeight="1" x14ac:dyDescent="0.15">
      <c r="A26" s="1284"/>
      <c r="B26" s="1229"/>
      <c r="C26" s="829" t="s">
        <v>318</v>
      </c>
      <c r="D26" s="864"/>
      <c r="E26" s="865"/>
      <c r="F26" s="865"/>
      <c r="G26" s="864"/>
      <c r="H26" s="865"/>
      <c r="I26" s="865"/>
      <c r="J26" s="1110" t="s">
        <v>265</v>
      </c>
      <c r="K26" s="866"/>
      <c r="L26" s="829"/>
      <c r="M26" s="867"/>
      <c r="N26" s="867"/>
      <c r="O26" s="868"/>
      <c r="P26" s="869"/>
      <c r="Q26" s="193"/>
      <c r="R26" s="193"/>
      <c r="S26" s="193"/>
      <c r="T26" s="193"/>
      <c r="U26" s="193"/>
      <c r="V26" s="193"/>
    </row>
    <row r="27" spans="1:22" s="20" customFormat="1" ht="20.100000000000001" customHeight="1" x14ac:dyDescent="0.15">
      <c r="A27" s="1284"/>
      <c r="B27" s="1229"/>
      <c r="C27" s="844" t="s">
        <v>319</v>
      </c>
      <c r="D27" s="870"/>
      <c r="E27" s="871"/>
      <c r="F27" s="871"/>
      <c r="G27" s="870"/>
      <c r="H27" s="871"/>
      <c r="I27" s="871"/>
      <c r="J27" s="1111" t="s">
        <v>265</v>
      </c>
      <c r="K27" s="843"/>
      <c r="L27" s="872"/>
      <c r="M27" s="835"/>
      <c r="N27" s="873"/>
      <c r="O27" s="872"/>
      <c r="P27" s="874"/>
      <c r="Q27" s="193"/>
      <c r="R27" s="193"/>
      <c r="S27" s="193"/>
      <c r="T27" s="193"/>
      <c r="U27" s="193"/>
      <c r="V27" s="193"/>
    </row>
    <row r="28" spans="1:22" s="20" customFormat="1" ht="20.100000000000001" customHeight="1" x14ac:dyDescent="0.15">
      <c r="A28" s="1284"/>
      <c r="B28" s="1229"/>
      <c r="C28" s="844" t="s">
        <v>320</v>
      </c>
      <c r="D28" s="870"/>
      <c r="E28" s="871"/>
      <c r="F28" s="871"/>
      <c r="G28" s="870"/>
      <c r="H28" s="871"/>
      <c r="I28" s="871"/>
      <c r="J28" s="1111" t="s">
        <v>265</v>
      </c>
      <c r="K28" s="843"/>
      <c r="L28" s="873"/>
      <c r="M28" s="872"/>
      <c r="N28" s="835"/>
      <c r="O28" s="872"/>
      <c r="P28" s="874"/>
      <c r="Q28" s="193"/>
      <c r="R28" s="193"/>
      <c r="S28" s="193"/>
      <c r="T28" s="193"/>
      <c r="U28" s="193"/>
      <c r="V28" s="193"/>
    </row>
    <row r="29" spans="1:22" s="20" customFormat="1" ht="20.100000000000001" customHeight="1" thickBot="1" x14ac:dyDescent="0.2">
      <c r="A29" s="1267"/>
      <c r="B29" s="1287"/>
      <c r="C29" s="875" t="s">
        <v>321</v>
      </c>
      <c r="D29" s="876"/>
      <c r="E29" s="877"/>
      <c r="F29" s="877"/>
      <c r="G29" s="876"/>
      <c r="H29" s="877"/>
      <c r="I29" s="877"/>
      <c r="J29" s="1112" t="s">
        <v>265</v>
      </c>
      <c r="K29" s="878"/>
      <c r="L29" s="879"/>
      <c r="M29" s="879"/>
      <c r="N29" s="880"/>
      <c r="O29" s="881"/>
      <c r="P29" s="882"/>
      <c r="Q29" s="193"/>
      <c r="R29" s="193"/>
      <c r="S29" s="193"/>
      <c r="T29" s="193"/>
      <c r="U29" s="193"/>
      <c r="V29" s="193"/>
    </row>
    <row r="30" spans="1:22" s="20" customFormat="1" ht="20.100000000000001" customHeight="1" x14ac:dyDescent="0.15">
      <c r="A30" s="1265" t="s">
        <v>331</v>
      </c>
      <c r="B30" s="1266"/>
      <c r="C30" s="286" t="s">
        <v>333</v>
      </c>
      <c r="D30" s="287"/>
      <c r="E30" s="289"/>
      <c r="F30" s="1250" t="s">
        <v>375</v>
      </c>
      <c r="G30" s="1251"/>
      <c r="H30" s="821"/>
      <c r="I30" s="1296" t="s">
        <v>332</v>
      </c>
      <c r="J30" s="1296"/>
      <c r="K30" s="1113"/>
      <c r="L30" s="1293" t="s">
        <v>330</v>
      </c>
      <c r="M30" s="1294"/>
      <c r="N30" s="1294"/>
      <c r="O30" s="1295"/>
      <c r="P30" s="280"/>
      <c r="Q30" s="193"/>
      <c r="R30" s="193"/>
      <c r="S30" s="193"/>
      <c r="T30" s="193"/>
      <c r="U30" s="193"/>
      <c r="V30" s="193"/>
    </row>
    <row r="31" spans="1:22" s="20" customFormat="1" ht="20.100000000000001" customHeight="1" x14ac:dyDescent="0.15">
      <c r="A31" s="1284"/>
      <c r="B31" s="1261"/>
      <c r="C31" s="829" t="s">
        <v>318</v>
      </c>
      <c r="D31" s="864"/>
      <c r="E31" s="866"/>
      <c r="F31" s="829"/>
      <c r="G31" s="883"/>
      <c r="H31" s="865"/>
      <c r="I31" s="865"/>
      <c r="J31" s="865"/>
      <c r="K31" s="866"/>
      <c r="L31" s="829"/>
      <c r="M31" s="865"/>
      <c r="N31" s="865"/>
      <c r="O31" s="866"/>
      <c r="P31" s="869"/>
      <c r="Q31" s="193"/>
      <c r="R31" s="193"/>
      <c r="S31" s="193"/>
      <c r="T31" s="193"/>
      <c r="U31" s="193"/>
      <c r="V31" s="193"/>
    </row>
    <row r="32" spans="1:22" s="20" customFormat="1" ht="20.100000000000001" customHeight="1" x14ac:dyDescent="0.15">
      <c r="A32" s="1284"/>
      <c r="B32" s="1261"/>
      <c r="C32" s="844" t="s">
        <v>319</v>
      </c>
      <c r="D32" s="870"/>
      <c r="E32" s="843"/>
      <c r="F32" s="835"/>
      <c r="G32" s="884"/>
      <c r="H32" s="871"/>
      <c r="I32" s="871"/>
      <c r="J32" s="871"/>
      <c r="K32" s="843"/>
      <c r="L32" s="835"/>
      <c r="M32" s="871"/>
      <c r="N32" s="871"/>
      <c r="O32" s="843"/>
      <c r="P32" s="874"/>
      <c r="Q32" s="193"/>
      <c r="R32" s="193"/>
      <c r="S32" s="193"/>
      <c r="T32" s="193"/>
      <c r="U32" s="193"/>
      <c r="V32" s="193"/>
    </row>
    <row r="33" spans="1:22" s="20" customFormat="1" ht="20.100000000000001" customHeight="1" x14ac:dyDescent="0.15">
      <c r="A33" s="1284"/>
      <c r="B33" s="1261"/>
      <c r="C33" s="844" t="s">
        <v>320</v>
      </c>
      <c r="D33" s="870"/>
      <c r="E33" s="843"/>
      <c r="F33" s="835"/>
      <c r="G33" s="884"/>
      <c r="H33" s="871"/>
      <c r="I33" s="871"/>
      <c r="J33" s="871"/>
      <c r="K33" s="843"/>
      <c r="L33" s="835"/>
      <c r="M33" s="871"/>
      <c r="N33" s="871"/>
      <c r="O33" s="843"/>
      <c r="P33" s="874"/>
      <c r="Q33" s="193"/>
      <c r="R33" s="193"/>
      <c r="S33" s="193"/>
      <c r="T33" s="193"/>
      <c r="U33" s="193"/>
      <c r="V33" s="193"/>
    </row>
    <row r="34" spans="1:22" s="20" customFormat="1" ht="20.100000000000001" customHeight="1" thickBot="1" x14ac:dyDescent="0.2">
      <c r="A34" s="1267"/>
      <c r="B34" s="1268"/>
      <c r="C34" s="875" t="s">
        <v>321</v>
      </c>
      <c r="D34" s="876"/>
      <c r="E34" s="878"/>
      <c r="F34" s="881"/>
      <c r="G34" s="885"/>
      <c r="H34" s="877"/>
      <c r="I34" s="877"/>
      <c r="J34" s="877"/>
      <c r="K34" s="878"/>
      <c r="L34" s="881"/>
      <c r="M34" s="877"/>
      <c r="N34" s="877"/>
      <c r="O34" s="878"/>
      <c r="P34" s="882"/>
      <c r="Q34" s="193"/>
      <c r="R34" s="193"/>
      <c r="S34" s="193"/>
      <c r="T34" s="193"/>
      <c r="U34" s="193"/>
      <c r="V34" s="193"/>
    </row>
    <row r="35" spans="1:22" s="20" customFormat="1" ht="20.100000000000001" customHeight="1" thickBot="1" x14ac:dyDescent="0.2">
      <c r="A35" s="291" t="s">
        <v>1069</v>
      </c>
      <c r="B35" s="254" t="s">
        <v>1035</v>
      </c>
      <c r="C35" s="254"/>
      <c r="D35" s="254" t="s">
        <v>244</v>
      </c>
      <c r="E35" s="292" t="s">
        <v>380</v>
      </c>
      <c r="F35" s="293"/>
      <c r="G35" s="292"/>
      <c r="H35" s="293"/>
      <c r="I35" s="293"/>
      <c r="J35" s="293"/>
      <c r="K35" s="294"/>
      <c r="L35" s="283"/>
      <c r="M35" s="281"/>
      <c r="N35" s="281"/>
      <c r="O35" s="282"/>
      <c r="P35" s="284"/>
      <c r="Q35" s="193"/>
      <c r="R35" s="193"/>
      <c r="S35" s="193"/>
      <c r="T35" s="193"/>
      <c r="U35" s="193"/>
      <c r="V35" s="193"/>
    </row>
    <row r="36" spans="1:22" s="20" customFormat="1" ht="20.100000000000001" customHeight="1" x14ac:dyDescent="0.15">
      <c r="A36" s="274"/>
      <c r="B36" s="255"/>
      <c r="C36" s="255"/>
      <c r="D36" s="255"/>
      <c r="E36" s="370"/>
      <c r="F36" s="370"/>
      <c r="G36" s="369"/>
      <c r="H36" s="370"/>
      <c r="I36" s="370"/>
      <c r="J36" s="370"/>
      <c r="K36" s="370"/>
      <c r="L36" s="370"/>
      <c r="M36" s="370"/>
      <c r="N36" s="370"/>
      <c r="O36" s="370"/>
      <c r="P36" s="381"/>
      <c r="Q36" s="193"/>
      <c r="R36" s="193"/>
      <c r="S36" s="193"/>
      <c r="T36" s="193"/>
      <c r="U36" s="193"/>
      <c r="V36" s="193"/>
    </row>
    <row r="37" spans="1:22" s="20" customFormat="1" ht="20.100000000000001" customHeight="1" x14ac:dyDescent="0.15">
      <c r="A37" s="377"/>
      <c r="B37" s="222"/>
      <c r="C37" s="222"/>
      <c r="D37" s="222"/>
      <c r="E37" s="210"/>
      <c r="F37" s="210"/>
      <c r="G37" s="312"/>
      <c r="H37" s="210"/>
      <c r="I37" s="210"/>
      <c r="J37" s="210"/>
      <c r="K37" s="210"/>
      <c r="L37" s="210"/>
      <c r="M37" s="210"/>
      <c r="N37" s="210"/>
      <c r="O37" s="210"/>
      <c r="P37" s="371"/>
      <c r="Q37" s="193"/>
      <c r="R37" s="193"/>
      <c r="S37" s="193"/>
      <c r="T37" s="193"/>
      <c r="U37" s="193"/>
      <c r="V37" s="193"/>
    </row>
    <row r="38" spans="1:22" s="20" customFormat="1" ht="20.100000000000001" customHeight="1" x14ac:dyDescent="0.15">
      <c r="A38" s="377"/>
      <c r="B38" s="222"/>
      <c r="C38" s="222"/>
      <c r="D38" s="222"/>
      <c r="E38" s="210"/>
      <c r="F38" s="210"/>
      <c r="G38" s="312"/>
      <c r="H38" s="210"/>
      <c r="I38" s="210"/>
      <c r="J38" s="210"/>
      <c r="K38" s="210"/>
      <c r="L38" s="210"/>
      <c r="M38" s="210"/>
      <c r="N38" s="210"/>
      <c r="O38" s="210"/>
      <c r="P38" s="371"/>
      <c r="Q38" s="193"/>
      <c r="R38" s="193"/>
      <c r="S38" s="193"/>
      <c r="T38" s="193"/>
      <c r="U38" s="193"/>
      <c r="V38" s="193"/>
    </row>
    <row r="39" spans="1:22" s="20" customFormat="1" ht="20.100000000000001" customHeight="1" x14ac:dyDescent="0.15">
      <c r="A39" s="377"/>
      <c r="B39" s="222"/>
      <c r="C39" s="222"/>
      <c r="D39" s="222"/>
      <c r="E39" s="210"/>
      <c r="F39" s="210"/>
      <c r="G39" s="312"/>
      <c r="H39" s="210"/>
      <c r="I39" s="210"/>
      <c r="J39" s="210"/>
      <c r="K39" s="210"/>
      <c r="L39" s="210"/>
      <c r="M39" s="210"/>
      <c r="N39" s="210"/>
      <c r="O39" s="210"/>
      <c r="P39" s="371"/>
      <c r="Q39" s="193"/>
      <c r="R39" s="193"/>
      <c r="S39" s="193"/>
      <c r="T39" s="193"/>
      <c r="U39" s="193"/>
      <c r="V39" s="193"/>
    </row>
    <row r="40" spans="1:22" s="20" customFormat="1" ht="20.100000000000001" customHeight="1" x14ac:dyDescent="0.15">
      <c r="A40" s="377"/>
      <c r="B40" s="222"/>
      <c r="C40" s="222"/>
      <c r="D40" s="222"/>
      <c r="E40" s="210"/>
      <c r="F40" s="210"/>
      <c r="G40" s="312"/>
      <c r="H40" s="210"/>
      <c r="I40" s="210"/>
      <c r="J40" s="210"/>
      <c r="K40" s="210"/>
      <c r="L40" s="210"/>
      <c r="M40" s="210"/>
      <c r="N40" s="210"/>
      <c r="O40" s="210"/>
      <c r="P40" s="371"/>
      <c r="Q40" s="193"/>
      <c r="R40" s="193"/>
      <c r="S40" s="193"/>
      <c r="T40" s="193"/>
      <c r="U40" s="193"/>
      <c r="V40" s="193"/>
    </row>
    <row r="41" spans="1:22" s="20" customFormat="1" ht="20.100000000000001" customHeight="1" x14ac:dyDescent="0.15">
      <c r="A41" s="377"/>
      <c r="B41" s="222"/>
      <c r="C41" s="222"/>
      <c r="D41" s="222"/>
      <c r="E41" s="210"/>
      <c r="F41" s="210"/>
      <c r="G41" s="312"/>
      <c r="H41" s="210"/>
      <c r="I41" s="210"/>
      <c r="J41" s="210"/>
      <c r="K41" s="210"/>
      <c r="L41" s="210"/>
      <c r="M41" s="210"/>
      <c r="N41" s="210"/>
      <c r="O41" s="210"/>
      <c r="P41" s="371"/>
      <c r="Q41" s="193"/>
      <c r="R41" s="193"/>
      <c r="S41" s="193"/>
      <c r="T41" s="193"/>
      <c r="U41" s="193"/>
      <c r="V41" s="193"/>
    </row>
    <row r="42" spans="1:22" s="20" customFormat="1" ht="20.100000000000001" customHeight="1" x14ac:dyDescent="0.15">
      <c r="A42" s="377"/>
      <c r="B42" s="222"/>
      <c r="C42" s="222"/>
      <c r="D42" s="222"/>
      <c r="E42" s="210"/>
      <c r="F42" s="210"/>
      <c r="G42" s="312"/>
      <c r="H42" s="210"/>
      <c r="I42" s="210"/>
      <c r="J42" s="210"/>
      <c r="K42" s="210"/>
      <c r="L42" s="210"/>
      <c r="M42" s="210"/>
      <c r="N42" s="210"/>
      <c r="O42" s="210"/>
      <c r="P42" s="371"/>
      <c r="Q42" s="193"/>
      <c r="R42" s="193"/>
      <c r="S42" s="193"/>
      <c r="T42" s="193"/>
      <c r="U42" s="193"/>
      <c r="V42" s="193"/>
    </row>
    <row r="43" spans="1:22" s="20" customFormat="1" ht="20.100000000000001" customHeight="1" x14ac:dyDescent="0.15">
      <c r="A43" s="377"/>
      <c r="B43" s="222"/>
      <c r="C43" s="222"/>
      <c r="D43" s="222"/>
      <c r="E43" s="210"/>
      <c r="F43" s="210"/>
      <c r="G43" s="312"/>
      <c r="H43" s="210"/>
      <c r="I43" s="210"/>
      <c r="J43" s="210"/>
      <c r="K43" s="210"/>
      <c r="L43" s="210"/>
      <c r="M43" s="210"/>
      <c r="N43" s="210"/>
      <c r="O43" s="210"/>
      <c r="P43" s="371"/>
      <c r="Q43" s="193"/>
      <c r="R43" s="193"/>
      <c r="S43" s="193"/>
      <c r="T43" s="193"/>
      <c r="U43" s="193"/>
      <c r="V43" s="193"/>
    </row>
    <row r="44" spans="1:22" s="20" customFormat="1" ht="20.100000000000001" customHeight="1" x14ac:dyDescent="0.15">
      <c r="A44" s="377"/>
      <c r="B44" s="222"/>
      <c r="C44" s="222"/>
      <c r="D44" s="222"/>
      <c r="E44" s="210"/>
      <c r="F44" s="210"/>
      <c r="G44" s="312"/>
      <c r="H44" s="210"/>
      <c r="I44" s="210"/>
      <c r="J44" s="210"/>
      <c r="K44" s="210"/>
      <c r="L44" s="210"/>
      <c r="M44" s="210"/>
      <c r="N44" s="210"/>
      <c r="O44" s="210"/>
      <c r="P44" s="371"/>
      <c r="Q44" s="193"/>
      <c r="R44" s="193"/>
      <c r="S44" s="193"/>
      <c r="T44" s="193"/>
      <c r="U44" s="193"/>
      <c r="V44" s="193"/>
    </row>
    <row r="45" spans="1:22" s="20" customFormat="1" ht="20.100000000000001" customHeight="1" x14ac:dyDescent="0.15">
      <c r="A45" s="377"/>
      <c r="B45" s="222"/>
      <c r="C45" s="222"/>
      <c r="D45" s="222"/>
      <c r="E45" s="210"/>
      <c r="F45" s="210"/>
      <c r="G45" s="312"/>
      <c r="H45" s="210"/>
      <c r="I45" s="210"/>
      <c r="J45" s="210"/>
      <c r="K45" s="210"/>
      <c r="L45" s="210"/>
      <c r="M45" s="210"/>
      <c r="N45" s="210"/>
      <c r="O45" s="210"/>
      <c r="P45" s="371"/>
      <c r="Q45" s="193"/>
      <c r="R45" s="193"/>
      <c r="S45" s="193"/>
      <c r="T45" s="193"/>
      <c r="U45" s="193"/>
      <c r="V45" s="193"/>
    </row>
    <row r="46" spans="1:22" s="20" customFormat="1" ht="20.100000000000001" customHeight="1" x14ac:dyDescent="0.15">
      <c r="A46" s="377"/>
      <c r="B46" s="222"/>
      <c r="C46" s="222"/>
      <c r="D46" s="222"/>
      <c r="E46" s="210"/>
      <c r="F46" s="210"/>
      <c r="G46" s="312"/>
      <c r="H46" s="210"/>
      <c r="I46" s="210"/>
      <c r="J46" s="210"/>
      <c r="K46" s="210"/>
      <c r="L46" s="210"/>
      <c r="M46" s="210"/>
      <c r="N46" s="210"/>
      <c r="O46" s="210"/>
      <c r="P46" s="371"/>
      <c r="Q46" s="193"/>
      <c r="R46" s="193"/>
      <c r="S46" s="193"/>
      <c r="T46" s="193"/>
      <c r="U46" s="193"/>
      <c r="V46" s="193"/>
    </row>
    <row r="47" spans="1:22" s="20" customFormat="1" ht="20.100000000000001" customHeight="1" x14ac:dyDescent="0.15">
      <c r="A47" s="377"/>
      <c r="B47" s="222"/>
      <c r="C47" s="222"/>
      <c r="D47" s="222"/>
      <c r="E47" s="210"/>
      <c r="F47" s="210"/>
      <c r="G47" s="312"/>
      <c r="H47" s="210"/>
      <c r="I47" s="210"/>
      <c r="J47" s="210"/>
      <c r="K47" s="210"/>
      <c r="L47" s="210"/>
      <c r="M47" s="210"/>
      <c r="N47" s="210"/>
      <c r="O47" s="210"/>
      <c r="P47" s="371"/>
      <c r="Q47" s="193"/>
      <c r="R47" s="193"/>
      <c r="S47" s="193"/>
      <c r="T47" s="193"/>
      <c r="U47" s="193"/>
      <c r="V47" s="193"/>
    </row>
    <row r="48" spans="1:22" s="20" customFormat="1" ht="20.100000000000001" customHeight="1" x14ac:dyDescent="0.15">
      <c r="A48" s="377"/>
      <c r="B48" s="222"/>
      <c r="C48" s="222"/>
      <c r="D48" s="222"/>
      <c r="E48" s="210"/>
      <c r="F48" s="210"/>
      <c r="G48" s="312"/>
      <c r="H48" s="210"/>
      <c r="I48" s="210"/>
      <c r="J48" s="210"/>
      <c r="K48" s="210"/>
      <c r="L48" s="210"/>
      <c r="M48" s="210"/>
      <c r="N48" s="210"/>
      <c r="O48" s="210"/>
      <c r="P48" s="371"/>
      <c r="Q48" s="193"/>
      <c r="R48" s="193"/>
      <c r="S48" s="193"/>
      <c r="T48" s="193"/>
      <c r="U48" s="193"/>
      <c r="V48" s="193"/>
    </row>
    <row r="49" spans="1:22" s="20" customFormat="1" ht="20.100000000000001" customHeight="1" x14ac:dyDescent="0.15">
      <c r="A49" s="377"/>
      <c r="B49" s="222"/>
      <c r="D49" s="222"/>
      <c r="E49" s="210"/>
      <c r="F49" s="210"/>
      <c r="G49" s="312"/>
      <c r="H49" s="210"/>
      <c r="I49" s="210"/>
      <c r="J49" s="210"/>
      <c r="K49" s="210"/>
      <c r="L49" s="210"/>
      <c r="M49" s="210"/>
      <c r="N49" s="210"/>
      <c r="O49" s="210"/>
      <c r="P49" s="371"/>
      <c r="Q49" s="193"/>
      <c r="R49" s="193"/>
      <c r="S49" s="193"/>
      <c r="T49" s="193"/>
      <c r="U49" s="193"/>
      <c r="V49" s="193"/>
    </row>
    <row r="50" spans="1:22" s="20" customFormat="1" ht="20.100000000000001" customHeight="1" thickBot="1" x14ac:dyDescent="0.2">
      <c r="A50" s="372"/>
      <c r="B50" s="373"/>
      <c r="C50" s="373"/>
      <c r="D50" s="373"/>
      <c r="E50" s="227"/>
      <c r="F50" s="227"/>
      <c r="G50" s="374"/>
      <c r="H50" s="227"/>
      <c r="I50" s="227"/>
      <c r="J50" s="227"/>
      <c r="K50" s="227"/>
      <c r="L50" s="227"/>
      <c r="M50" s="227"/>
      <c r="N50" s="227"/>
      <c r="O50" s="227"/>
      <c r="P50" s="382"/>
      <c r="Q50" s="193"/>
      <c r="R50" s="193"/>
      <c r="S50" s="193"/>
      <c r="T50" s="193"/>
      <c r="U50" s="193"/>
      <c r="V50" s="193"/>
    </row>
    <row r="51" spans="1:22" s="549" customFormat="1" ht="20.100000000000001" customHeight="1" thickBot="1" x14ac:dyDescent="0.2">
      <c r="A51" s="20" t="s">
        <v>940</v>
      </c>
      <c r="D51" s="202"/>
      <c r="G51" s="202"/>
      <c r="H51" s="191"/>
      <c r="I51" s="191"/>
      <c r="J51" s="191"/>
      <c r="K51" s="191"/>
      <c r="L51" s="191"/>
      <c r="M51" s="191"/>
      <c r="P51" s="572" t="s">
        <v>931</v>
      </c>
    </row>
    <row r="52" spans="1:22" s="549" customFormat="1" ht="20.100000000000001" customHeight="1" x14ac:dyDescent="0.15">
      <c r="A52" s="896" t="s">
        <v>379</v>
      </c>
      <c r="B52" s="459"/>
      <c r="C52" s="897"/>
      <c r="D52" s="897"/>
      <c r="E52" s="897"/>
      <c r="F52" s="897"/>
      <c r="G52" s="897"/>
      <c r="H52" s="898"/>
      <c r="I52" s="897"/>
      <c r="J52" s="897"/>
      <c r="K52" s="897"/>
      <c r="L52" s="897"/>
      <c r="M52" s="897"/>
      <c r="N52" s="897"/>
      <c r="O52" s="897"/>
      <c r="P52" s="899"/>
    </row>
    <row r="53" spans="1:22" s="23" customFormat="1" ht="20.100000000000001" customHeight="1" x14ac:dyDescent="0.15">
      <c r="A53" s="1282" t="s">
        <v>316</v>
      </c>
      <c r="B53" s="1283"/>
      <c r="C53" s="1260"/>
      <c r="D53" s="1272" t="s">
        <v>2</v>
      </c>
      <c r="E53" s="1272" t="s">
        <v>243</v>
      </c>
      <c r="F53" s="1272" t="s">
        <v>317</v>
      </c>
      <c r="G53" s="1272" t="s">
        <v>325</v>
      </c>
      <c r="H53" s="1258" t="s">
        <v>332</v>
      </c>
      <c r="I53" s="1259"/>
      <c r="J53" s="1259"/>
      <c r="K53" s="1260"/>
      <c r="L53" s="1258" t="s">
        <v>330</v>
      </c>
      <c r="M53" s="1259"/>
      <c r="N53" s="1259"/>
      <c r="O53" s="1260"/>
      <c r="P53" s="1269" t="s">
        <v>6</v>
      </c>
    </row>
    <row r="54" spans="1:22" s="247" customFormat="1" ht="24.75" customHeight="1" x14ac:dyDescent="0.15">
      <c r="A54" s="1284"/>
      <c r="B54" s="1261"/>
      <c r="C54" s="1229"/>
      <c r="D54" s="1273"/>
      <c r="E54" s="1273"/>
      <c r="F54" s="1273"/>
      <c r="G54" s="1273"/>
      <c r="H54" s="1230"/>
      <c r="I54" s="1261"/>
      <c r="J54" s="1261"/>
      <c r="K54" s="1229"/>
      <c r="L54" s="1230"/>
      <c r="M54" s="1261"/>
      <c r="N54" s="1261"/>
      <c r="O54" s="1229"/>
      <c r="P54" s="1270"/>
    </row>
    <row r="55" spans="1:22" s="23" customFormat="1" ht="20.100000000000001" customHeight="1" x14ac:dyDescent="0.15">
      <c r="A55" s="1285"/>
      <c r="B55" s="1263"/>
      <c r="C55" s="1264"/>
      <c r="D55" s="1281"/>
      <c r="E55" s="1281"/>
      <c r="F55" s="1281"/>
      <c r="G55" s="251" t="s">
        <v>94</v>
      </c>
      <c r="H55" s="1262"/>
      <c r="I55" s="1263"/>
      <c r="J55" s="1263"/>
      <c r="K55" s="1264"/>
      <c r="L55" s="1262"/>
      <c r="M55" s="1263"/>
      <c r="N55" s="1263"/>
      <c r="O55" s="1264"/>
      <c r="P55" s="1271"/>
    </row>
    <row r="56" spans="1:22" s="549" customFormat="1" ht="20.100000000000001" customHeight="1" x14ac:dyDescent="0.15">
      <c r="A56" s="198" t="s">
        <v>1036</v>
      </c>
      <c r="B56" s="275" t="s">
        <v>14</v>
      </c>
      <c r="C56" s="324"/>
      <c r="D56" s="329"/>
      <c r="E56" s="324"/>
      <c r="F56" s="277"/>
      <c r="G56" s="329"/>
      <c r="H56" s="366"/>
      <c r="I56" s="366"/>
      <c r="J56" s="367"/>
      <c r="K56" s="368"/>
      <c r="L56" s="277"/>
      <c r="M56" s="366"/>
      <c r="N56" s="367"/>
      <c r="O56" s="368"/>
      <c r="P56" s="384"/>
      <c r="Q56" s="193"/>
      <c r="R56" s="193"/>
      <c r="S56" s="193"/>
      <c r="T56" s="193"/>
    </row>
    <row r="57" spans="1:22" s="549" customFormat="1" ht="20.100000000000001" customHeight="1" x14ac:dyDescent="0.15">
      <c r="A57" s="198"/>
      <c r="B57" s="206" t="s">
        <v>1133</v>
      </c>
      <c r="C57" s="257"/>
      <c r="D57" s="203" t="s">
        <v>1144</v>
      </c>
      <c r="E57" s="196"/>
      <c r="F57" s="378" t="s">
        <v>245</v>
      </c>
      <c r="G57" s="203"/>
      <c r="H57" s="239"/>
      <c r="I57" s="366"/>
      <c r="J57" s="367"/>
      <c r="K57" s="368"/>
      <c r="L57" s="205"/>
      <c r="M57" s="366"/>
      <c r="N57" s="367"/>
      <c r="O57" s="368"/>
      <c r="P57" s="361" t="s">
        <v>86</v>
      </c>
      <c r="Q57" s="193"/>
      <c r="R57" s="193"/>
      <c r="S57" s="193"/>
      <c r="T57" s="193"/>
    </row>
    <row r="58" spans="1:22" s="549" customFormat="1" ht="20.100000000000001" customHeight="1" x14ac:dyDescent="0.15">
      <c r="A58" s="198" t="s">
        <v>477</v>
      </c>
      <c r="B58" s="275" t="s">
        <v>13</v>
      </c>
      <c r="C58" s="324"/>
      <c r="D58" s="329"/>
      <c r="E58" s="324"/>
      <c r="F58" s="329"/>
      <c r="G58" s="329"/>
      <c r="H58" s="366"/>
      <c r="I58" s="366"/>
      <c r="J58" s="367"/>
      <c r="K58" s="368"/>
      <c r="L58" s="277"/>
      <c r="M58" s="366"/>
      <c r="N58" s="367"/>
      <c r="O58" s="368"/>
      <c r="P58" s="384"/>
      <c r="Q58" s="193"/>
      <c r="R58" s="193"/>
      <c r="S58" s="193"/>
      <c r="T58" s="193"/>
    </row>
    <row r="59" spans="1:22" s="549" customFormat="1" ht="20.100000000000001" customHeight="1" x14ac:dyDescent="0.15">
      <c r="A59" s="825"/>
      <c r="B59" s="858" t="s">
        <v>767</v>
      </c>
      <c r="C59" s="826"/>
      <c r="D59" s="486" t="s">
        <v>1144</v>
      </c>
      <c r="E59" s="850"/>
      <c r="F59" s="859" t="s">
        <v>1029</v>
      </c>
      <c r="G59" s="486"/>
      <c r="H59" s="830"/>
      <c r="I59" s="886"/>
      <c r="J59" s="887"/>
      <c r="K59" s="888"/>
      <c r="L59" s="829"/>
      <c r="M59" s="886"/>
      <c r="N59" s="887"/>
      <c r="O59" s="888"/>
      <c r="P59" s="833" t="s">
        <v>255</v>
      </c>
      <c r="Q59" s="193"/>
      <c r="R59" s="193"/>
      <c r="S59" s="193"/>
      <c r="T59" s="193"/>
    </row>
    <row r="60" spans="1:22" s="549" customFormat="1" ht="20.100000000000001" customHeight="1" x14ac:dyDescent="0.15">
      <c r="A60" s="801"/>
      <c r="B60" s="841" t="s">
        <v>327</v>
      </c>
      <c r="C60" s="802"/>
      <c r="D60" s="449" t="s">
        <v>1144</v>
      </c>
      <c r="E60" s="800"/>
      <c r="F60" s="860" t="s">
        <v>246</v>
      </c>
      <c r="G60" s="449"/>
      <c r="H60" s="841"/>
      <c r="I60" s="889"/>
      <c r="J60" s="889"/>
      <c r="K60" s="889"/>
      <c r="L60" s="841"/>
      <c r="M60" s="889"/>
      <c r="N60" s="889"/>
      <c r="O60" s="889"/>
      <c r="P60" s="836"/>
      <c r="Q60" s="193"/>
      <c r="R60" s="193"/>
      <c r="S60" s="193"/>
      <c r="T60" s="193"/>
      <c r="U60" s="193"/>
      <c r="V60" s="193"/>
    </row>
    <row r="61" spans="1:22" s="549" customFormat="1" ht="20.100000000000001" customHeight="1" x14ac:dyDescent="0.15">
      <c r="A61" s="816"/>
      <c r="B61" s="854" t="s">
        <v>1030</v>
      </c>
      <c r="C61" s="817"/>
      <c r="D61" s="477" t="s">
        <v>1144</v>
      </c>
      <c r="E61" s="853"/>
      <c r="F61" s="480" t="s">
        <v>246</v>
      </c>
      <c r="G61" s="477"/>
      <c r="H61" s="854"/>
      <c r="I61" s="890"/>
      <c r="J61" s="890"/>
      <c r="K61" s="890"/>
      <c r="L61" s="854"/>
      <c r="M61" s="890"/>
      <c r="N61" s="890"/>
      <c r="O61" s="890"/>
      <c r="P61" s="847"/>
      <c r="Q61" s="193"/>
      <c r="R61" s="193"/>
      <c r="S61" s="193"/>
      <c r="T61" s="193"/>
      <c r="U61" s="193"/>
      <c r="V61" s="193"/>
    </row>
    <row r="62" spans="1:22" s="729" customFormat="1" ht="20.100000000000001" customHeight="1" x14ac:dyDescent="0.15">
      <c r="A62" s="198" t="s">
        <v>1031</v>
      </c>
      <c r="B62" s="275" t="s">
        <v>12</v>
      </c>
      <c r="C62" s="324"/>
      <c r="D62" s="329"/>
      <c r="E62" s="324"/>
      <c r="F62" s="329"/>
      <c r="G62" s="329"/>
      <c r="H62" s="324"/>
      <c r="I62" s="324"/>
      <c r="J62" s="324"/>
      <c r="K62" s="324"/>
      <c r="L62" s="324"/>
      <c r="M62" s="324"/>
      <c r="N62" s="324"/>
      <c r="O62" s="324"/>
      <c r="P62" s="384"/>
      <c r="Q62" s="728"/>
      <c r="R62" s="728"/>
      <c r="S62" s="728"/>
      <c r="T62" s="728"/>
      <c r="U62" s="728"/>
      <c r="V62" s="728"/>
    </row>
    <row r="63" spans="1:22" s="729" customFormat="1" ht="20.100000000000001" customHeight="1" x14ac:dyDescent="0.15">
      <c r="A63" s="825"/>
      <c r="B63" s="858" t="s">
        <v>328</v>
      </c>
      <c r="C63" s="826"/>
      <c r="D63" s="486" t="s">
        <v>1144</v>
      </c>
      <c r="E63" s="850"/>
      <c r="F63" s="859" t="s">
        <v>1029</v>
      </c>
      <c r="G63" s="486"/>
      <c r="H63" s="858"/>
      <c r="I63" s="891"/>
      <c r="J63" s="891"/>
      <c r="K63" s="891"/>
      <c r="L63" s="858"/>
      <c r="M63" s="891"/>
      <c r="N63" s="891"/>
      <c r="O63" s="891"/>
      <c r="P63" s="833" t="s">
        <v>1145</v>
      </c>
      <c r="Q63" s="728"/>
      <c r="R63" s="728"/>
      <c r="S63" s="728"/>
      <c r="T63" s="728"/>
      <c r="U63" s="728"/>
      <c r="V63" s="728"/>
    </row>
    <row r="64" spans="1:22" s="729" customFormat="1" ht="20.100000000000001" customHeight="1" x14ac:dyDescent="0.15">
      <c r="A64" s="801"/>
      <c r="B64" s="841" t="s">
        <v>29</v>
      </c>
      <c r="C64" s="802"/>
      <c r="D64" s="449" t="s">
        <v>1144</v>
      </c>
      <c r="E64" s="800"/>
      <c r="F64" s="860" t="s">
        <v>246</v>
      </c>
      <c r="G64" s="449"/>
      <c r="H64" s="841"/>
      <c r="I64" s="889"/>
      <c r="J64" s="889"/>
      <c r="K64" s="889"/>
      <c r="L64" s="841"/>
      <c r="M64" s="889"/>
      <c r="N64" s="889"/>
      <c r="O64" s="889"/>
      <c r="P64" s="836"/>
      <c r="Q64" s="728"/>
      <c r="R64" s="728"/>
      <c r="S64" s="728"/>
      <c r="T64" s="728"/>
      <c r="U64" s="728"/>
      <c r="V64" s="728"/>
    </row>
    <row r="65" spans="1:25" s="729" customFormat="1" ht="20.100000000000001" customHeight="1" x14ac:dyDescent="0.15">
      <c r="A65" s="801"/>
      <c r="B65" s="841" t="s">
        <v>28</v>
      </c>
      <c r="C65" s="802"/>
      <c r="D65" s="449" t="s">
        <v>1144</v>
      </c>
      <c r="E65" s="800"/>
      <c r="F65" s="860" t="s">
        <v>246</v>
      </c>
      <c r="G65" s="449"/>
      <c r="H65" s="841"/>
      <c r="I65" s="889"/>
      <c r="J65" s="889"/>
      <c r="K65" s="889"/>
      <c r="L65" s="841"/>
      <c r="M65" s="889"/>
      <c r="N65" s="889"/>
      <c r="O65" s="889"/>
      <c r="P65" s="836"/>
      <c r="Q65" s="728"/>
      <c r="R65" s="728"/>
      <c r="S65" s="728"/>
      <c r="T65" s="728"/>
      <c r="U65" s="728"/>
      <c r="V65" s="728"/>
    </row>
    <row r="66" spans="1:25" s="729" customFormat="1" ht="20.100000000000001" customHeight="1" x14ac:dyDescent="0.15">
      <c r="A66" s="816"/>
      <c r="B66" s="854" t="s">
        <v>329</v>
      </c>
      <c r="C66" s="817"/>
      <c r="D66" s="477" t="s">
        <v>1144</v>
      </c>
      <c r="E66" s="853"/>
      <c r="F66" s="480" t="s">
        <v>246</v>
      </c>
      <c r="G66" s="477"/>
      <c r="H66" s="854"/>
      <c r="I66" s="890"/>
      <c r="J66" s="890"/>
      <c r="K66" s="890"/>
      <c r="L66" s="854"/>
      <c r="M66" s="890"/>
      <c r="N66" s="890"/>
      <c r="O66" s="890"/>
      <c r="P66" s="847"/>
      <c r="Q66" s="728"/>
      <c r="R66" s="728"/>
      <c r="S66" s="728"/>
      <c r="T66" s="728"/>
      <c r="U66" s="728"/>
      <c r="V66" s="728"/>
    </row>
    <row r="67" spans="1:25" s="549" customFormat="1" ht="20.100000000000001" customHeight="1" x14ac:dyDescent="0.15">
      <c r="A67" s="285" t="s">
        <v>1032</v>
      </c>
      <c r="B67" s="341" t="s">
        <v>11</v>
      </c>
      <c r="C67" s="339"/>
      <c r="D67" s="340"/>
      <c r="E67" s="339"/>
      <c r="F67" s="340"/>
      <c r="G67" s="340"/>
      <c r="H67" s="339"/>
      <c r="I67" s="339"/>
      <c r="J67" s="339"/>
      <c r="K67" s="339"/>
      <c r="L67" s="339"/>
      <c r="M67" s="339"/>
      <c r="N67" s="339"/>
      <c r="O67" s="339"/>
      <c r="P67" s="385"/>
      <c r="Q67" s="193"/>
      <c r="R67" s="193"/>
      <c r="S67" s="193"/>
      <c r="T67" s="193"/>
      <c r="U67" s="193"/>
      <c r="V67" s="193"/>
    </row>
    <row r="68" spans="1:25" s="549" customFormat="1" ht="20.100000000000001" customHeight="1" x14ac:dyDescent="0.15">
      <c r="A68" s="198"/>
      <c r="B68" s="196" t="s">
        <v>11</v>
      </c>
      <c r="C68" s="275"/>
      <c r="D68" s="203" t="s">
        <v>1144</v>
      </c>
      <c r="E68" s="196"/>
      <c r="F68" s="378"/>
      <c r="G68" s="203"/>
      <c r="H68" s="206"/>
      <c r="I68" s="324"/>
      <c r="J68" s="324"/>
      <c r="K68" s="324"/>
      <c r="L68" s="206"/>
      <c r="M68" s="324"/>
      <c r="N68" s="324"/>
      <c r="O68" s="324"/>
      <c r="P68" s="361"/>
      <c r="Q68" s="193"/>
      <c r="R68" s="193"/>
      <c r="S68" s="193"/>
      <c r="T68" s="193"/>
      <c r="U68" s="193"/>
      <c r="V68" s="193"/>
    </row>
    <row r="69" spans="1:25" s="549" customFormat="1" ht="20.100000000000001" customHeight="1" x14ac:dyDescent="0.15">
      <c r="A69" s="198" t="s">
        <v>1033</v>
      </c>
      <c r="B69" s="275" t="s">
        <v>10</v>
      </c>
      <c r="C69" s="324"/>
      <c r="D69" s="329"/>
      <c r="E69" s="324"/>
      <c r="F69" s="329"/>
      <c r="G69" s="329"/>
      <c r="H69" s="324"/>
      <c r="I69" s="324"/>
      <c r="J69" s="324"/>
      <c r="K69" s="324"/>
      <c r="L69" s="324"/>
      <c r="M69" s="324"/>
      <c r="N69" s="324"/>
      <c r="O69" s="324"/>
      <c r="P69" s="384"/>
      <c r="Q69" s="193"/>
      <c r="R69" s="193"/>
      <c r="S69" s="193"/>
      <c r="T69" s="193"/>
      <c r="U69" s="193"/>
      <c r="V69" s="193"/>
    </row>
    <row r="70" spans="1:25" s="549" customFormat="1" ht="20.100000000000001" customHeight="1" x14ac:dyDescent="0.15">
      <c r="A70" s="825"/>
      <c r="B70" s="858" t="s">
        <v>1133</v>
      </c>
      <c r="C70" s="826"/>
      <c r="D70" s="486" t="s">
        <v>1144</v>
      </c>
      <c r="E70" s="850"/>
      <c r="F70" s="859" t="s">
        <v>245</v>
      </c>
      <c r="G70" s="486"/>
      <c r="H70" s="858"/>
      <c r="I70" s="891"/>
      <c r="J70" s="891"/>
      <c r="K70" s="891"/>
      <c r="L70" s="858"/>
      <c r="M70" s="891"/>
      <c r="N70" s="891"/>
      <c r="O70" s="891"/>
      <c r="P70" s="833"/>
      <c r="Q70" s="193"/>
      <c r="R70" s="193"/>
      <c r="S70" s="193"/>
      <c r="T70" s="193"/>
      <c r="U70" s="193"/>
      <c r="V70" s="193"/>
    </row>
    <row r="71" spans="1:25" s="549" customFormat="1" ht="20.100000000000001" customHeight="1" x14ac:dyDescent="0.15">
      <c r="A71" s="801"/>
      <c r="B71" s="841" t="s">
        <v>1034</v>
      </c>
      <c r="C71" s="802"/>
      <c r="D71" s="449" t="s">
        <v>1144</v>
      </c>
      <c r="E71" s="800"/>
      <c r="F71" s="860" t="s">
        <v>1029</v>
      </c>
      <c r="G71" s="449"/>
      <c r="H71" s="838"/>
      <c r="I71" s="892"/>
      <c r="J71" s="893"/>
      <c r="K71" s="894"/>
      <c r="L71" s="835"/>
      <c r="M71" s="892"/>
      <c r="N71" s="893"/>
      <c r="O71" s="894"/>
      <c r="P71" s="836" t="s">
        <v>255</v>
      </c>
      <c r="Q71" s="193"/>
      <c r="R71" s="193"/>
      <c r="S71" s="193"/>
      <c r="T71" s="193"/>
    </row>
    <row r="72" spans="1:25" s="549" customFormat="1" ht="20.100000000000001" customHeight="1" x14ac:dyDescent="0.15">
      <c r="A72" s="801"/>
      <c r="B72" s="841" t="s">
        <v>327</v>
      </c>
      <c r="C72" s="802"/>
      <c r="D72" s="449" t="s">
        <v>1144</v>
      </c>
      <c r="E72" s="800"/>
      <c r="F72" s="860" t="s">
        <v>246</v>
      </c>
      <c r="G72" s="449"/>
      <c r="H72" s="841"/>
      <c r="I72" s="889"/>
      <c r="J72" s="889"/>
      <c r="K72" s="889"/>
      <c r="L72" s="841"/>
      <c r="M72" s="889"/>
      <c r="N72" s="889"/>
      <c r="O72" s="889"/>
      <c r="P72" s="836"/>
      <c r="Q72" s="193"/>
      <c r="R72" s="193"/>
      <c r="S72" s="193"/>
      <c r="T72" s="193"/>
      <c r="U72" s="193"/>
      <c r="V72" s="193"/>
    </row>
    <row r="73" spans="1:25" s="549" customFormat="1" ht="20.100000000000001" customHeight="1" x14ac:dyDescent="0.15">
      <c r="A73" s="816"/>
      <c r="B73" s="854" t="s">
        <v>1030</v>
      </c>
      <c r="C73" s="817"/>
      <c r="D73" s="477" t="s">
        <v>1144</v>
      </c>
      <c r="E73" s="853"/>
      <c r="F73" s="480" t="s">
        <v>246</v>
      </c>
      <c r="G73" s="477"/>
      <c r="H73" s="854"/>
      <c r="I73" s="890"/>
      <c r="J73" s="890"/>
      <c r="K73" s="895"/>
      <c r="L73" s="854"/>
      <c r="M73" s="890"/>
      <c r="N73" s="890"/>
      <c r="O73" s="890"/>
      <c r="P73" s="847"/>
      <c r="Q73" s="193"/>
      <c r="R73" s="193"/>
      <c r="S73" s="193"/>
      <c r="T73" s="193"/>
      <c r="U73" s="193"/>
      <c r="V73" s="193"/>
    </row>
    <row r="74" spans="1:25" s="20" customFormat="1" ht="20.100000000000001" customHeight="1" thickBot="1" x14ac:dyDescent="0.2">
      <c r="A74" s="372"/>
      <c r="B74" s="373" t="s">
        <v>265</v>
      </c>
      <c r="C74" s="373"/>
      <c r="D74" s="374"/>
      <c r="E74" s="227"/>
      <c r="F74" s="227"/>
      <c r="G74" s="374"/>
      <c r="H74" s="227"/>
      <c r="I74" s="227"/>
      <c r="J74" s="227"/>
      <c r="K74" s="375"/>
      <c r="L74" s="376"/>
      <c r="M74" s="227"/>
      <c r="N74" s="227"/>
      <c r="O74" s="375"/>
      <c r="P74" s="386"/>
      <c r="Q74" s="193"/>
      <c r="R74" s="193"/>
      <c r="S74" s="193"/>
      <c r="T74" s="193"/>
      <c r="U74" s="193"/>
      <c r="V74" s="193"/>
    </row>
    <row r="75" spans="1:25" s="20" customFormat="1" ht="20.100000000000001" customHeight="1" thickBot="1" x14ac:dyDescent="0.2">
      <c r="A75" s="291" t="s">
        <v>1069</v>
      </c>
      <c r="B75" s="254" t="s">
        <v>1037</v>
      </c>
      <c r="C75" s="254"/>
      <c r="D75" s="254" t="s">
        <v>244</v>
      </c>
      <c r="E75" s="292" t="s">
        <v>381</v>
      </c>
      <c r="F75" s="293"/>
      <c r="G75" s="292"/>
      <c r="H75" s="293"/>
      <c r="I75" s="293"/>
      <c r="J75" s="293"/>
      <c r="K75" s="294"/>
      <c r="L75" s="283"/>
      <c r="M75" s="281"/>
      <c r="N75" s="281"/>
      <c r="O75" s="282"/>
      <c r="P75" s="362"/>
      <c r="Q75" s="193"/>
      <c r="R75" s="193"/>
      <c r="S75" s="193"/>
      <c r="T75" s="193"/>
      <c r="U75" s="193"/>
      <c r="V75" s="193"/>
    </row>
    <row r="76" spans="1:25" s="222" customFormat="1" ht="20.100000000000001" customHeight="1" thickBot="1" x14ac:dyDescent="0.2">
      <c r="A76" s="291"/>
      <c r="B76" s="254"/>
      <c r="C76" s="254"/>
      <c r="D76" s="254"/>
      <c r="E76" s="292"/>
      <c r="F76" s="293"/>
      <c r="G76" s="292"/>
      <c r="H76" s="293"/>
      <c r="I76" s="293"/>
      <c r="J76" s="293"/>
      <c r="K76" s="293"/>
      <c r="L76" s="293"/>
      <c r="M76" s="293"/>
      <c r="N76" s="293"/>
      <c r="O76" s="293"/>
      <c r="P76" s="387"/>
      <c r="Q76" s="210"/>
      <c r="R76" s="210"/>
      <c r="S76" s="210"/>
      <c r="T76" s="210"/>
      <c r="U76" s="210"/>
      <c r="V76" s="210"/>
    </row>
    <row r="77" spans="1:25" s="20" customFormat="1" ht="20.100000000000001" customHeight="1" x14ac:dyDescent="0.15">
      <c r="A77" s="209"/>
      <c r="B77" s="341" t="s">
        <v>1038</v>
      </c>
      <c r="C77" s="341"/>
      <c r="D77" s="341" t="s">
        <v>265</v>
      </c>
      <c r="E77" s="323" t="s">
        <v>382</v>
      </c>
      <c r="F77" s="323"/>
      <c r="G77" s="378" t="s">
        <v>1144</v>
      </c>
      <c r="H77" s="316"/>
      <c r="I77" s="288"/>
      <c r="J77" s="288"/>
      <c r="K77" s="289"/>
      <c r="L77" s="279"/>
      <c r="M77" s="288"/>
      <c r="N77" s="288"/>
      <c r="O77" s="289"/>
      <c r="P77" s="388"/>
      <c r="Q77" s="193"/>
      <c r="R77" s="193"/>
      <c r="S77" s="193"/>
      <c r="T77" s="193"/>
      <c r="U77" s="193"/>
      <c r="V77" s="193"/>
    </row>
    <row r="78" spans="1:25" s="549" customFormat="1" ht="20.100000000000001" customHeight="1" x14ac:dyDescent="0.15">
      <c r="A78" s="198" t="s">
        <v>1039</v>
      </c>
      <c r="B78" s="275" t="s">
        <v>1040</v>
      </c>
      <c r="C78" s="275"/>
      <c r="D78" s="329"/>
      <c r="E78" s="275"/>
      <c r="F78" s="200"/>
      <c r="G78" s="383" t="s">
        <v>1144</v>
      </c>
      <c r="H78" s="326"/>
      <c r="I78" s="341"/>
      <c r="J78" s="341"/>
      <c r="K78" s="276"/>
      <c r="L78" s="326"/>
      <c r="M78" s="341"/>
      <c r="N78" s="341"/>
      <c r="O78" s="276"/>
      <c r="P78" s="388" t="s">
        <v>247</v>
      </c>
      <c r="Q78" s="192"/>
      <c r="R78" s="192"/>
      <c r="S78" s="192"/>
      <c r="T78" s="193"/>
      <c r="U78" s="193"/>
      <c r="V78" s="193"/>
      <c r="W78" s="193"/>
      <c r="X78" s="193"/>
      <c r="Y78" s="193"/>
    </row>
    <row r="79" spans="1:25" s="549" customFormat="1" ht="20.100000000000001" customHeight="1" x14ac:dyDescent="0.15">
      <c r="A79" s="198"/>
      <c r="B79" s="277"/>
      <c r="C79" s="277" t="s">
        <v>248</v>
      </c>
      <c r="D79" s="278"/>
      <c r="E79" s="277"/>
      <c r="F79" s="321"/>
      <c r="G79" s="258"/>
      <c r="H79" s="208"/>
      <c r="I79" s="321"/>
      <c r="J79" s="321"/>
      <c r="K79" s="201"/>
      <c r="L79" s="208"/>
      <c r="M79" s="321"/>
      <c r="N79" s="321"/>
      <c r="O79" s="201"/>
      <c r="P79" s="361" t="s">
        <v>251</v>
      </c>
      <c r="Q79" s="192"/>
      <c r="R79" s="192"/>
      <c r="S79" s="192"/>
      <c r="T79" s="193"/>
      <c r="U79" s="193"/>
      <c r="V79" s="193"/>
      <c r="W79" s="193"/>
      <c r="X79" s="193"/>
      <c r="Y79" s="193"/>
    </row>
    <row r="80" spans="1:25" s="549" customFormat="1" ht="20.100000000000001" customHeight="1" x14ac:dyDescent="0.15">
      <c r="A80" s="198" t="s">
        <v>1041</v>
      </c>
      <c r="B80" s="275" t="s">
        <v>323</v>
      </c>
      <c r="C80" s="275"/>
      <c r="D80" s="329"/>
      <c r="E80" s="275"/>
      <c r="F80" s="200"/>
      <c r="G80" s="378" t="s">
        <v>1144</v>
      </c>
      <c r="H80" s="207"/>
      <c r="I80" s="275"/>
      <c r="J80" s="275"/>
      <c r="K80" s="200"/>
      <c r="L80" s="207"/>
      <c r="M80" s="275"/>
      <c r="N80" s="275"/>
      <c r="O80" s="200"/>
      <c r="P80" s="361" t="s">
        <v>249</v>
      </c>
      <c r="Q80" s="192"/>
      <c r="R80" s="192"/>
      <c r="S80" s="192"/>
      <c r="T80" s="193"/>
      <c r="U80" s="193"/>
      <c r="V80" s="193"/>
      <c r="W80" s="193"/>
      <c r="X80" s="193"/>
      <c r="Y80" s="193"/>
    </row>
    <row r="81" spans="1:25" s="549" customFormat="1" ht="20.100000000000001" customHeight="1" x14ac:dyDescent="0.15">
      <c r="A81" s="198"/>
      <c r="B81" s="277"/>
      <c r="C81" s="277" t="s">
        <v>252</v>
      </c>
      <c r="D81" s="278"/>
      <c r="E81" s="277"/>
      <c r="F81" s="321"/>
      <c r="G81" s="258"/>
      <c r="H81" s="208"/>
      <c r="I81" s="321"/>
      <c r="J81" s="321"/>
      <c r="K81" s="201"/>
      <c r="L81" s="208"/>
      <c r="M81" s="321"/>
      <c r="N81" s="321"/>
      <c r="O81" s="201"/>
      <c r="P81" s="361" t="s">
        <v>250</v>
      </c>
      <c r="Q81" s="192"/>
      <c r="R81" s="192"/>
      <c r="S81" s="192"/>
      <c r="T81" s="193"/>
      <c r="U81" s="193"/>
      <c r="V81" s="193"/>
      <c r="W81" s="193"/>
      <c r="X81" s="193"/>
      <c r="Y81" s="193"/>
    </row>
    <row r="82" spans="1:25" s="549" customFormat="1" ht="20.100000000000001" customHeight="1" thickBot="1" x14ac:dyDescent="0.2">
      <c r="A82" s="259" t="s">
        <v>1042</v>
      </c>
      <c r="B82" s="261" t="s">
        <v>7</v>
      </c>
      <c r="C82" s="262"/>
      <c r="D82" s="260" t="s">
        <v>1144</v>
      </c>
      <c r="E82" s="262"/>
      <c r="F82" s="317"/>
      <c r="G82" s="379" t="s">
        <v>1144</v>
      </c>
      <c r="H82" s="317"/>
      <c r="I82" s="322"/>
      <c r="J82" s="322"/>
      <c r="K82" s="261"/>
      <c r="L82" s="317"/>
      <c r="M82" s="322"/>
      <c r="N82" s="322"/>
      <c r="O82" s="261"/>
      <c r="P82" s="365" t="s">
        <v>253</v>
      </c>
      <c r="Q82" s="192"/>
      <c r="R82" s="192"/>
      <c r="S82" s="192"/>
      <c r="T82" s="193"/>
      <c r="U82" s="193"/>
      <c r="V82" s="193"/>
      <c r="W82" s="193"/>
      <c r="X82" s="193"/>
      <c r="Y82" s="193"/>
    </row>
    <row r="83" spans="1:25" ht="12.6" customHeight="1" x14ac:dyDescent="0.15">
      <c r="A83" s="1265" t="s">
        <v>1104</v>
      </c>
      <c r="B83" s="1266"/>
      <c r="C83" s="1266"/>
      <c r="D83" s="730"/>
      <c r="E83" s="731"/>
      <c r="F83" s="389"/>
      <c r="G83" s="1252" t="s">
        <v>1102</v>
      </c>
      <c r="H83" s="1253"/>
      <c r="I83" s="1253"/>
      <c r="J83" s="1253"/>
      <c r="K83" s="1254"/>
      <c r="L83" s="734"/>
      <c r="M83" s="734"/>
      <c r="N83" s="734"/>
      <c r="O83" s="980" t="s">
        <v>1105</v>
      </c>
      <c r="P83" s="1274" t="s">
        <v>254</v>
      </c>
    </row>
    <row r="84" spans="1:25" s="549" customFormat="1" ht="12.6" customHeight="1" thickBot="1" x14ac:dyDescent="0.2">
      <c r="A84" s="1267"/>
      <c r="B84" s="1268"/>
      <c r="C84" s="1268"/>
      <c r="D84" s="310"/>
      <c r="E84" s="390"/>
      <c r="F84" s="390"/>
      <c r="G84" s="1255"/>
      <c r="H84" s="1256"/>
      <c r="I84" s="1256"/>
      <c r="J84" s="1256"/>
      <c r="K84" s="1257"/>
      <c r="L84" s="392"/>
      <c r="M84" s="390"/>
      <c r="N84" s="390"/>
      <c r="O84" s="391"/>
      <c r="P84" s="1275"/>
      <c r="Q84" s="193"/>
      <c r="R84" s="193"/>
      <c r="S84" s="193"/>
      <c r="T84" s="193"/>
      <c r="U84" s="193"/>
      <c r="V84" s="193"/>
    </row>
    <row r="85" spans="1:25" s="20" customFormat="1" ht="20.100000000000001" customHeight="1" x14ac:dyDescent="0.15">
      <c r="A85" s="274"/>
      <c r="B85" s="255"/>
      <c r="C85" s="255"/>
      <c r="D85" s="255"/>
      <c r="E85" s="370"/>
      <c r="F85" s="370"/>
      <c r="G85" s="369"/>
      <c r="H85" s="370"/>
      <c r="I85" s="370"/>
      <c r="J85" s="370"/>
      <c r="K85" s="370"/>
      <c r="L85" s="370"/>
      <c r="M85" s="370"/>
      <c r="N85" s="370"/>
      <c r="O85" s="370"/>
      <c r="P85" s="381"/>
      <c r="Q85" s="193"/>
      <c r="R85" s="193"/>
      <c r="S85" s="193"/>
      <c r="T85" s="193"/>
      <c r="U85" s="193"/>
      <c r="V85" s="193"/>
    </row>
    <row r="86" spans="1:25" s="20" customFormat="1" ht="20.100000000000001" customHeight="1" x14ac:dyDescent="0.15">
      <c r="A86" s="377"/>
      <c r="B86" s="222"/>
      <c r="C86" s="222"/>
      <c r="D86" s="222"/>
      <c r="E86" s="210"/>
      <c r="F86" s="210"/>
      <c r="G86" s="312"/>
      <c r="H86" s="210"/>
      <c r="I86" s="210"/>
      <c r="J86" s="210"/>
      <c r="K86" s="210"/>
      <c r="L86" s="210"/>
      <c r="M86" s="210"/>
      <c r="N86" s="210"/>
      <c r="O86" s="210"/>
      <c r="P86" s="371"/>
      <c r="Q86" s="193"/>
      <c r="R86" s="193"/>
      <c r="S86" s="193"/>
      <c r="T86" s="193"/>
      <c r="U86" s="193"/>
      <c r="V86" s="193"/>
    </row>
    <row r="87" spans="1:25" s="20" customFormat="1" ht="20.100000000000001" customHeight="1" x14ac:dyDescent="0.15">
      <c r="A87" s="377"/>
      <c r="B87" s="222"/>
      <c r="C87" s="222"/>
      <c r="D87" s="222"/>
      <c r="E87" s="210"/>
      <c r="F87" s="210"/>
      <c r="G87" s="312"/>
      <c r="H87" s="210"/>
      <c r="I87" s="210"/>
      <c r="J87" s="210"/>
      <c r="K87" s="210"/>
      <c r="L87" s="210"/>
      <c r="M87" s="210"/>
      <c r="N87" s="210"/>
      <c r="O87" s="210"/>
      <c r="P87" s="371"/>
      <c r="Q87" s="193"/>
      <c r="R87" s="193"/>
      <c r="S87" s="193"/>
      <c r="T87" s="193"/>
      <c r="U87" s="193"/>
      <c r="V87" s="193"/>
    </row>
    <row r="88" spans="1:25" s="20" customFormat="1" ht="20.100000000000001" customHeight="1" x14ac:dyDescent="0.15">
      <c r="A88" s="377"/>
      <c r="B88" s="222"/>
      <c r="C88" s="222"/>
      <c r="D88" s="222"/>
      <c r="E88" s="210"/>
      <c r="F88" s="210"/>
      <c r="G88" s="312"/>
      <c r="H88" s="210"/>
      <c r="I88" s="210"/>
      <c r="J88" s="210"/>
      <c r="K88" s="210"/>
      <c r="L88" s="210"/>
      <c r="M88" s="210"/>
      <c r="N88" s="210"/>
      <c r="O88" s="210"/>
      <c r="P88" s="371"/>
      <c r="Q88" s="193"/>
      <c r="R88" s="193"/>
      <c r="S88" s="193"/>
      <c r="T88" s="193"/>
      <c r="U88" s="193"/>
      <c r="V88" s="193"/>
    </row>
    <row r="89" spans="1:25" s="20" customFormat="1" ht="20.100000000000001" customHeight="1" x14ac:dyDescent="0.15">
      <c r="A89" s="377"/>
      <c r="B89" s="222"/>
      <c r="C89" s="222"/>
      <c r="D89" s="222"/>
      <c r="E89" s="210"/>
      <c r="F89" s="210"/>
      <c r="G89" s="312"/>
      <c r="H89" s="210"/>
      <c r="I89" s="210"/>
      <c r="J89" s="210"/>
      <c r="K89" s="210"/>
      <c r="L89" s="210"/>
      <c r="M89" s="210"/>
      <c r="N89" s="210"/>
      <c r="O89" s="210"/>
      <c r="P89" s="371"/>
      <c r="Q89" s="193"/>
      <c r="R89" s="193"/>
      <c r="S89" s="193"/>
      <c r="T89" s="193"/>
      <c r="U89" s="193"/>
      <c r="V89" s="193"/>
    </row>
    <row r="90" spans="1:25" s="20" customFormat="1" ht="20.100000000000001" customHeight="1" x14ac:dyDescent="0.15">
      <c r="A90" s="377"/>
      <c r="B90" s="222"/>
      <c r="C90" s="222"/>
      <c r="D90" s="222"/>
      <c r="E90" s="210"/>
      <c r="F90" s="210"/>
      <c r="G90" s="312"/>
      <c r="H90" s="210"/>
      <c r="I90" s="210"/>
      <c r="J90" s="210"/>
      <c r="K90" s="210"/>
      <c r="L90" s="210"/>
      <c r="M90" s="210"/>
      <c r="N90" s="210"/>
      <c r="O90" s="210"/>
      <c r="P90" s="371"/>
      <c r="Q90" s="193"/>
      <c r="R90" s="193"/>
      <c r="S90" s="193"/>
      <c r="T90" s="193"/>
      <c r="U90" s="193"/>
      <c r="V90" s="193"/>
    </row>
    <row r="91" spans="1:25" s="20" customFormat="1" ht="20.100000000000001" customHeight="1" x14ac:dyDescent="0.15">
      <c r="A91" s="377"/>
      <c r="B91" s="222"/>
      <c r="C91" s="222"/>
      <c r="D91" s="222"/>
      <c r="E91" s="210"/>
      <c r="F91" s="210"/>
      <c r="G91" s="312"/>
      <c r="H91" s="210"/>
      <c r="I91" s="210"/>
      <c r="J91" s="210"/>
      <c r="K91" s="210"/>
      <c r="L91" s="210"/>
      <c r="M91" s="210"/>
      <c r="N91" s="210"/>
      <c r="O91" s="210"/>
      <c r="P91" s="371"/>
      <c r="Q91" s="193"/>
      <c r="R91" s="193"/>
      <c r="S91" s="193"/>
      <c r="T91" s="193"/>
      <c r="U91" s="193"/>
      <c r="V91" s="193"/>
    </row>
    <row r="92" spans="1:25" s="20" customFormat="1" ht="20.100000000000001" customHeight="1" x14ac:dyDescent="0.15">
      <c r="A92" s="377"/>
      <c r="B92" s="222"/>
      <c r="C92" s="222"/>
      <c r="D92" s="222"/>
      <c r="E92" s="210"/>
      <c r="F92" s="210"/>
      <c r="G92" s="312"/>
      <c r="H92" s="210"/>
      <c r="I92" s="210"/>
      <c r="J92" s="210"/>
      <c r="K92" s="210"/>
      <c r="L92" s="210"/>
      <c r="M92" s="210"/>
      <c r="N92" s="210"/>
      <c r="O92" s="210"/>
      <c r="P92" s="371"/>
      <c r="Q92" s="193"/>
      <c r="R92" s="193"/>
      <c r="S92" s="193"/>
      <c r="T92" s="193"/>
      <c r="U92" s="193"/>
      <c r="V92" s="193"/>
    </row>
    <row r="93" spans="1:25" s="20" customFormat="1" ht="20.100000000000001" customHeight="1" x14ac:dyDescent="0.15">
      <c r="A93" s="377"/>
      <c r="B93" s="222"/>
      <c r="C93" s="222"/>
      <c r="D93" s="222"/>
      <c r="E93" s="210"/>
      <c r="F93" s="210"/>
      <c r="G93" s="312"/>
      <c r="H93" s="210"/>
      <c r="I93" s="210"/>
      <c r="J93" s="210"/>
      <c r="K93" s="210"/>
      <c r="L93" s="210"/>
      <c r="M93" s="210"/>
      <c r="N93" s="210"/>
      <c r="O93" s="210"/>
      <c r="P93" s="371"/>
      <c r="Q93" s="193"/>
      <c r="R93" s="193"/>
      <c r="S93" s="193"/>
      <c r="T93" s="193"/>
      <c r="U93" s="193"/>
      <c r="V93" s="193"/>
    </row>
    <row r="94" spans="1:25" s="20" customFormat="1" ht="20.100000000000001" customHeight="1" x14ac:dyDescent="0.15">
      <c r="A94" s="377"/>
      <c r="B94" s="222"/>
      <c r="C94" s="222"/>
      <c r="D94" s="222"/>
      <c r="E94" s="210"/>
      <c r="F94" s="210"/>
      <c r="G94" s="312"/>
      <c r="H94" s="210"/>
      <c r="I94" s="210"/>
      <c r="J94" s="210"/>
      <c r="K94" s="210"/>
      <c r="L94" s="210"/>
      <c r="M94" s="210"/>
      <c r="N94" s="210"/>
      <c r="O94" s="210"/>
      <c r="P94" s="371"/>
      <c r="Q94" s="193"/>
      <c r="R94" s="193"/>
      <c r="S94" s="193"/>
      <c r="T94" s="193"/>
      <c r="U94" s="193"/>
      <c r="V94" s="193"/>
    </row>
    <row r="95" spans="1:25" s="20" customFormat="1" ht="20.100000000000001" customHeight="1" x14ac:dyDescent="0.15">
      <c r="A95" s="377"/>
      <c r="B95" s="222"/>
      <c r="C95" s="222"/>
      <c r="D95" s="222"/>
      <c r="E95" s="210"/>
      <c r="F95" s="210"/>
      <c r="G95" s="312"/>
      <c r="H95" s="210"/>
      <c r="I95" s="210"/>
      <c r="J95" s="210"/>
      <c r="K95" s="210"/>
      <c r="L95" s="210"/>
      <c r="M95" s="210"/>
      <c r="N95" s="210"/>
      <c r="O95" s="210"/>
      <c r="P95" s="371"/>
      <c r="Q95" s="193"/>
      <c r="R95" s="193"/>
      <c r="S95" s="193"/>
      <c r="T95" s="193"/>
      <c r="U95" s="193"/>
      <c r="V95" s="193"/>
    </row>
    <row r="96" spans="1:25" s="20" customFormat="1" ht="20.100000000000001" customHeight="1" x14ac:dyDescent="0.15">
      <c r="A96" s="377"/>
      <c r="B96" s="222"/>
      <c r="C96" s="222"/>
      <c r="D96" s="222"/>
      <c r="E96" s="210"/>
      <c r="F96" s="210"/>
      <c r="G96" s="312"/>
      <c r="H96" s="210"/>
      <c r="I96" s="210"/>
      <c r="J96" s="210"/>
      <c r="K96" s="210"/>
      <c r="L96" s="210"/>
      <c r="M96" s="210"/>
      <c r="N96" s="210"/>
      <c r="O96" s="210"/>
      <c r="P96" s="371"/>
      <c r="Q96" s="193"/>
      <c r="R96" s="193"/>
      <c r="S96" s="193"/>
      <c r="T96" s="193"/>
      <c r="U96" s="193"/>
      <c r="V96" s="193"/>
    </row>
    <row r="97" spans="1:22" s="20" customFormat="1" ht="20.100000000000001" customHeight="1" x14ac:dyDescent="0.15">
      <c r="A97" s="377"/>
      <c r="B97" s="222"/>
      <c r="C97" s="222"/>
      <c r="D97" s="222"/>
      <c r="E97" s="210"/>
      <c r="F97" s="210"/>
      <c r="G97" s="312"/>
      <c r="H97" s="210"/>
      <c r="I97" s="210"/>
      <c r="J97" s="210"/>
      <c r="K97" s="210"/>
      <c r="L97" s="210"/>
      <c r="M97" s="210"/>
      <c r="N97" s="210"/>
      <c r="O97" s="210"/>
      <c r="P97" s="371"/>
      <c r="Q97" s="193"/>
      <c r="R97" s="193"/>
      <c r="S97" s="193"/>
      <c r="T97" s="193"/>
      <c r="U97" s="193"/>
      <c r="V97" s="193"/>
    </row>
    <row r="98" spans="1:22" s="20" customFormat="1" ht="20.100000000000001" customHeight="1" x14ac:dyDescent="0.15">
      <c r="A98" s="377"/>
      <c r="B98" s="222"/>
      <c r="C98" s="222"/>
      <c r="D98" s="222"/>
      <c r="E98" s="210"/>
      <c r="F98" s="210"/>
      <c r="G98" s="312"/>
      <c r="H98" s="210"/>
      <c r="I98" s="210"/>
      <c r="J98" s="210"/>
      <c r="K98" s="210"/>
      <c r="L98" s="210"/>
      <c r="M98" s="210"/>
      <c r="N98" s="210"/>
      <c r="O98" s="210"/>
      <c r="P98" s="371"/>
      <c r="Q98" s="193"/>
      <c r="R98" s="193"/>
      <c r="S98" s="193"/>
      <c r="T98" s="193"/>
      <c r="U98" s="193"/>
      <c r="V98" s="193"/>
    </row>
    <row r="99" spans="1:22" s="20" customFormat="1" ht="20.100000000000001" customHeight="1" thickBot="1" x14ac:dyDescent="0.2">
      <c r="A99" s="377"/>
      <c r="B99" s="222"/>
      <c r="C99" s="222"/>
      <c r="D99" s="222"/>
      <c r="E99" s="210"/>
      <c r="F99" s="210"/>
      <c r="G99" s="312"/>
      <c r="H99" s="210"/>
      <c r="I99" s="210"/>
      <c r="J99" s="210"/>
      <c r="K99" s="210"/>
      <c r="L99" s="210"/>
      <c r="M99" s="210"/>
      <c r="N99" s="210"/>
      <c r="O99" s="210"/>
      <c r="P99" s="371"/>
      <c r="Q99" s="193"/>
      <c r="R99" s="193"/>
      <c r="S99" s="193"/>
      <c r="T99" s="193"/>
      <c r="U99" s="193"/>
      <c r="V99" s="193"/>
    </row>
    <row r="100" spans="1:22" ht="15" customHeight="1" x14ac:dyDescent="0.15">
      <c r="A100" s="1265" t="s">
        <v>1103</v>
      </c>
      <c r="B100" s="1266"/>
      <c r="C100" s="1266"/>
      <c r="D100" s="730"/>
      <c r="E100" s="731"/>
      <c r="F100" s="389"/>
      <c r="G100" s="1276"/>
      <c r="H100" s="1277"/>
      <c r="I100" s="1277"/>
      <c r="J100" s="732"/>
      <c r="K100" s="733"/>
      <c r="L100" s="734"/>
      <c r="M100" s="734"/>
      <c r="N100" s="734"/>
      <c r="O100" s="980" t="s">
        <v>1094</v>
      </c>
      <c r="P100" s="1274"/>
    </row>
    <row r="101" spans="1:22" s="549" customFormat="1" ht="15" customHeight="1" thickBot="1" x14ac:dyDescent="0.2">
      <c r="A101" s="1267"/>
      <c r="B101" s="1268"/>
      <c r="C101" s="1268"/>
      <c r="D101" s="310"/>
      <c r="E101" s="390"/>
      <c r="F101" s="390"/>
      <c r="G101" s="1278"/>
      <c r="H101" s="1279"/>
      <c r="I101" s="1279"/>
      <c r="J101" s="390"/>
      <c r="K101" s="391"/>
      <c r="L101" s="392"/>
      <c r="M101" s="390"/>
      <c r="N101" s="390"/>
      <c r="O101" s="391"/>
      <c r="P101" s="1275"/>
      <c r="Q101" s="193"/>
      <c r="R101" s="193"/>
      <c r="S101" s="193"/>
      <c r="T101" s="193"/>
      <c r="U101" s="193"/>
      <c r="V101" s="193"/>
    </row>
  </sheetData>
  <mergeCells count="36">
    <mergeCell ref="L30:O30"/>
    <mergeCell ref="I30:J30"/>
    <mergeCell ref="P4:P6"/>
    <mergeCell ref="L4:L5"/>
    <mergeCell ref="M4:M5"/>
    <mergeCell ref="N4:N5"/>
    <mergeCell ref="O4:O5"/>
    <mergeCell ref="I25:J25"/>
    <mergeCell ref="L25:O25"/>
    <mergeCell ref="A30:B34"/>
    <mergeCell ref="H4:K4"/>
    <mergeCell ref="H5:H6"/>
    <mergeCell ref="G4:G5"/>
    <mergeCell ref="I5:I6"/>
    <mergeCell ref="J5:J6"/>
    <mergeCell ref="K5:K6"/>
    <mergeCell ref="P83:P84"/>
    <mergeCell ref="E4:E6"/>
    <mergeCell ref="F4:F6"/>
    <mergeCell ref="A53:C55"/>
    <mergeCell ref="D53:D55"/>
    <mergeCell ref="E53:E55"/>
    <mergeCell ref="F53:F55"/>
    <mergeCell ref="A4:C6"/>
    <mergeCell ref="D4:D6"/>
    <mergeCell ref="A25:B29"/>
    <mergeCell ref="F30:G30"/>
    <mergeCell ref="G83:K84"/>
    <mergeCell ref="L53:O55"/>
    <mergeCell ref="A100:C101"/>
    <mergeCell ref="A83:C84"/>
    <mergeCell ref="P53:P55"/>
    <mergeCell ref="H53:K55"/>
    <mergeCell ref="G53:G54"/>
    <mergeCell ref="P100:P101"/>
    <mergeCell ref="G100:I101"/>
  </mergeCells>
  <phoneticPr fontId="21"/>
  <pageMargins left="0.78740157480314965" right="0" top="0.78740157480314965" bottom="0.39370078740157483" header="0.51181102362204722" footer="0.19685039370078741"/>
  <pageSetup paperSize="9" scale="80" orientation="portrait" r:id="rId1"/>
  <headerFooter alignWithMargins="0">
    <oddFooter>&amp;C（ &amp;P ）</oddFooter>
  </headerFooter>
  <rowBreaks count="1" manualBreakCount="1">
    <brk id="50"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zoomScale="75" zoomScaleNormal="100" workbookViewId="0"/>
  </sheetViews>
  <sheetFormatPr defaultRowHeight="13.5" x14ac:dyDescent="0.15"/>
  <cols>
    <col min="1" max="1" width="16.625" style="700" customWidth="1"/>
    <col min="2" max="3" width="13.125" style="700" customWidth="1"/>
    <col min="4" max="8" width="6.125" style="700" customWidth="1"/>
    <col min="9" max="9" width="22.625" style="700" customWidth="1"/>
    <col min="10" max="10" width="17.875" style="700" customWidth="1"/>
    <col min="11" max="16384" width="9" style="700"/>
  </cols>
  <sheetData>
    <row r="1" spans="1:10" ht="24.95" customHeight="1" thickBot="1" x14ac:dyDescent="0.2">
      <c r="A1" s="193" t="s">
        <v>942</v>
      </c>
      <c r="J1" s="572" t="s">
        <v>931</v>
      </c>
    </row>
    <row r="2" spans="1:10" s="214" customFormat="1" ht="45" customHeight="1" x14ac:dyDescent="0.15">
      <c r="A2" s="1300" t="s">
        <v>1066</v>
      </c>
      <c r="B2" s="394" t="s">
        <v>396</v>
      </c>
      <c r="C2" s="394" t="s">
        <v>397</v>
      </c>
      <c r="D2" s="394" t="s">
        <v>398</v>
      </c>
      <c r="E2" s="394" t="s">
        <v>399</v>
      </c>
      <c r="F2" s="1303" t="s">
        <v>400</v>
      </c>
      <c r="G2" s="1303" t="s">
        <v>401</v>
      </c>
      <c r="H2" s="394"/>
      <c r="I2" s="394" t="s">
        <v>395</v>
      </c>
      <c r="J2" s="1299" t="s">
        <v>1109</v>
      </c>
    </row>
    <row r="3" spans="1:10" s="214" customFormat="1" ht="15" customHeight="1" x14ac:dyDescent="0.15">
      <c r="A3" s="1301"/>
      <c r="B3" s="425" t="s">
        <v>987</v>
      </c>
      <c r="C3" s="425" t="s">
        <v>987</v>
      </c>
      <c r="D3" s="426" t="s">
        <v>988</v>
      </c>
      <c r="E3" s="426" t="s">
        <v>988</v>
      </c>
      <c r="F3" s="1304"/>
      <c r="G3" s="1304"/>
      <c r="H3" s="426"/>
      <c r="I3" s="426" t="s">
        <v>989</v>
      </c>
      <c r="J3" s="1270"/>
    </row>
    <row r="4" spans="1:10" s="214" customFormat="1" ht="15" customHeight="1" x14ac:dyDescent="0.15">
      <c r="A4" s="1302"/>
      <c r="B4" s="251" t="s">
        <v>1021</v>
      </c>
      <c r="C4" s="251" t="s">
        <v>1022</v>
      </c>
      <c r="D4" s="251" t="s">
        <v>1023</v>
      </c>
      <c r="E4" s="251" t="s">
        <v>1024</v>
      </c>
      <c r="F4" s="251" t="s">
        <v>1025</v>
      </c>
      <c r="G4" s="251" t="s">
        <v>1026</v>
      </c>
      <c r="H4" s="251"/>
      <c r="I4" s="251"/>
      <c r="J4" s="1271"/>
    </row>
    <row r="5" spans="1:10" s="23" customFormat="1" ht="24.95" customHeight="1" x14ac:dyDescent="0.15">
      <c r="A5" s="723"/>
      <c r="B5" s="428"/>
      <c r="C5" s="438"/>
      <c r="D5" s="428"/>
      <c r="E5" s="438"/>
      <c r="F5" s="428"/>
      <c r="G5" s="438"/>
      <c r="H5" s="429"/>
      <c r="I5" s="429" t="s">
        <v>1027</v>
      </c>
      <c r="J5" s="430"/>
    </row>
    <row r="6" spans="1:10" s="23" customFormat="1" ht="24.95" customHeight="1" x14ac:dyDescent="0.15">
      <c r="A6" s="724"/>
      <c r="B6" s="439"/>
      <c r="C6" s="431"/>
      <c r="D6" s="439"/>
      <c r="E6" s="431"/>
      <c r="F6" s="439"/>
      <c r="G6" s="431"/>
      <c r="H6" s="432"/>
      <c r="I6" s="432" t="s">
        <v>1028</v>
      </c>
      <c r="J6" s="433"/>
    </row>
    <row r="7" spans="1:10" s="23" customFormat="1" ht="24.95" customHeight="1" x14ac:dyDescent="0.15">
      <c r="A7" s="723"/>
      <c r="B7" s="428"/>
      <c r="C7" s="438"/>
      <c r="D7" s="428"/>
      <c r="E7" s="438"/>
      <c r="F7" s="428"/>
      <c r="G7" s="438"/>
      <c r="H7" s="429"/>
      <c r="I7" s="429" t="s">
        <v>1027</v>
      </c>
      <c r="J7" s="430"/>
    </row>
    <row r="8" spans="1:10" s="23" customFormat="1" ht="24.95" customHeight="1" x14ac:dyDescent="0.15">
      <c r="A8" s="724"/>
      <c r="B8" s="439"/>
      <c r="C8" s="431"/>
      <c r="D8" s="439"/>
      <c r="E8" s="431"/>
      <c r="F8" s="439"/>
      <c r="G8" s="431"/>
      <c r="H8" s="432"/>
      <c r="I8" s="432" t="s">
        <v>1028</v>
      </c>
      <c r="J8" s="433"/>
    </row>
    <row r="9" spans="1:10" s="23" customFormat="1" ht="24.95" customHeight="1" x14ac:dyDescent="0.15">
      <c r="A9" s="723"/>
      <c r="B9" s="428"/>
      <c r="C9" s="438"/>
      <c r="D9" s="428"/>
      <c r="E9" s="438"/>
      <c r="F9" s="428"/>
      <c r="G9" s="438"/>
      <c r="H9" s="429"/>
      <c r="I9" s="429" t="s">
        <v>1027</v>
      </c>
      <c r="J9" s="430"/>
    </row>
    <row r="10" spans="1:10" s="23" customFormat="1" ht="24.95" customHeight="1" x14ac:dyDescent="0.15">
      <c r="A10" s="724"/>
      <c r="B10" s="439"/>
      <c r="C10" s="431"/>
      <c r="D10" s="439"/>
      <c r="E10" s="431"/>
      <c r="F10" s="439"/>
      <c r="G10" s="431"/>
      <c r="H10" s="432"/>
      <c r="I10" s="432" t="s">
        <v>1028</v>
      </c>
      <c r="J10" s="433"/>
    </row>
    <row r="11" spans="1:10" s="23" customFormat="1" ht="24.95" customHeight="1" x14ac:dyDescent="0.15">
      <c r="A11" s="723"/>
      <c r="B11" s="428"/>
      <c r="C11" s="438"/>
      <c r="D11" s="428"/>
      <c r="E11" s="438"/>
      <c r="F11" s="428"/>
      <c r="G11" s="438"/>
      <c r="H11" s="429"/>
      <c r="I11" s="429" t="s">
        <v>1027</v>
      </c>
      <c r="J11" s="430"/>
    </row>
    <row r="12" spans="1:10" s="23" customFormat="1" ht="24.95" customHeight="1" x14ac:dyDescent="0.15">
      <c r="A12" s="724"/>
      <c r="B12" s="439"/>
      <c r="C12" s="431"/>
      <c r="D12" s="439"/>
      <c r="E12" s="431"/>
      <c r="F12" s="439"/>
      <c r="G12" s="431"/>
      <c r="H12" s="432"/>
      <c r="I12" s="432" t="s">
        <v>1028</v>
      </c>
      <c r="J12" s="433"/>
    </row>
    <row r="13" spans="1:10" s="23" customFormat="1" ht="24.95" customHeight="1" x14ac:dyDescent="0.15">
      <c r="A13" s="723"/>
      <c r="B13" s="428"/>
      <c r="C13" s="438"/>
      <c r="D13" s="428"/>
      <c r="E13" s="438"/>
      <c r="F13" s="428"/>
      <c r="G13" s="438"/>
      <c r="H13" s="429"/>
      <c r="I13" s="429" t="s">
        <v>1027</v>
      </c>
      <c r="J13" s="430"/>
    </row>
    <row r="14" spans="1:10" s="23" customFormat="1" ht="24.95" customHeight="1" x14ac:dyDescent="0.15">
      <c r="A14" s="724"/>
      <c r="B14" s="439"/>
      <c r="C14" s="431"/>
      <c r="D14" s="439"/>
      <c r="E14" s="431"/>
      <c r="F14" s="439"/>
      <c r="G14" s="431"/>
      <c r="H14" s="432"/>
      <c r="I14" s="432" t="s">
        <v>1028</v>
      </c>
      <c r="J14" s="433"/>
    </row>
    <row r="15" spans="1:10" s="23" customFormat="1" ht="24.95" customHeight="1" x14ac:dyDescent="0.15">
      <c r="A15" s="723"/>
      <c r="B15" s="428"/>
      <c r="C15" s="438"/>
      <c r="D15" s="428"/>
      <c r="E15" s="438"/>
      <c r="F15" s="428"/>
      <c r="G15" s="438"/>
      <c r="H15" s="429"/>
      <c r="I15" s="429" t="s">
        <v>1027</v>
      </c>
      <c r="J15" s="430"/>
    </row>
    <row r="16" spans="1:10" s="23" customFormat="1" ht="24.95" customHeight="1" x14ac:dyDescent="0.15">
      <c r="A16" s="724"/>
      <c r="B16" s="439"/>
      <c r="C16" s="431"/>
      <c r="D16" s="439"/>
      <c r="E16" s="431"/>
      <c r="F16" s="439"/>
      <c r="G16" s="431"/>
      <c r="H16" s="432"/>
      <c r="I16" s="432" t="s">
        <v>1028</v>
      </c>
      <c r="J16" s="433"/>
    </row>
    <row r="17" spans="1:10" s="23" customFormat="1" ht="24.95" customHeight="1" x14ac:dyDescent="0.15">
      <c r="A17" s="723"/>
      <c r="B17" s="428"/>
      <c r="C17" s="438"/>
      <c r="D17" s="428"/>
      <c r="E17" s="438"/>
      <c r="F17" s="428"/>
      <c r="G17" s="438"/>
      <c r="H17" s="429"/>
      <c r="I17" s="429" t="s">
        <v>1027</v>
      </c>
      <c r="J17" s="430"/>
    </row>
    <row r="18" spans="1:10" s="23" customFormat="1" ht="24.95" customHeight="1" x14ac:dyDescent="0.15">
      <c r="A18" s="724"/>
      <c r="B18" s="439"/>
      <c r="C18" s="431"/>
      <c r="D18" s="439"/>
      <c r="E18" s="431"/>
      <c r="F18" s="439"/>
      <c r="G18" s="431"/>
      <c r="H18" s="432"/>
      <c r="I18" s="432" t="s">
        <v>1028</v>
      </c>
      <c r="J18" s="433"/>
    </row>
    <row r="19" spans="1:10" s="23" customFormat="1" ht="24.95" customHeight="1" x14ac:dyDescent="0.15">
      <c r="A19" s="723"/>
      <c r="B19" s="428"/>
      <c r="C19" s="438"/>
      <c r="D19" s="428"/>
      <c r="E19" s="438"/>
      <c r="F19" s="428"/>
      <c r="G19" s="438"/>
      <c r="H19" s="429"/>
      <c r="I19" s="429" t="s">
        <v>1027</v>
      </c>
      <c r="J19" s="430"/>
    </row>
    <row r="20" spans="1:10" s="23" customFormat="1" ht="24.95" customHeight="1" x14ac:dyDescent="0.15">
      <c r="A20" s="724"/>
      <c r="B20" s="439"/>
      <c r="C20" s="431"/>
      <c r="D20" s="439"/>
      <c r="E20" s="431"/>
      <c r="F20" s="439"/>
      <c r="G20" s="431"/>
      <c r="H20" s="432"/>
      <c r="I20" s="432" t="s">
        <v>1028</v>
      </c>
      <c r="J20" s="433"/>
    </row>
    <row r="21" spans="1:10" s="23" customFormat="1" ht="24.95" customHeight="1" x14ac:dyDescent="0.15">
      <c r="A21" s="723"/>
      <c r="B21" s="428"/>
      <c r="C21" s="438"/>
      <c r="D21" s="428"/>
      <c r="E21" s="438"/>
      <c r="F21" s="428"/>
      <c r="G21" s="438"/>
      <c r="H21" s="429"/>
      <c r="I21" s="429" t="s">
        <v>1027</v>
      </c>
      <c r="J21" s="430"/>
    </row>
    <row r="22" spans="1:10" s="23" customFormat="1" ht="24.95" customHeight="1" x14ac:dyDescent="0.15">
      <c r="A22" s="724"/>
      <c r="B22" s="439"/>
      <c r="C22" s="431"/>
      <c r="D22" s="439"/>
      <c r="E22" s="431"/>
      <c r="F22" s="439"/>
      <c r="G22" s="431"/>
      <c r="H22" s="432"/>
      <c r="I22" s="432" t="s">
        <v>1028</v>
      </c>
      <c r="J22" s="433"/>
    </row>
    <row r="23" spans="1:10" s="23" customFormat="1" ht="24.95" customHeight="1" x14ac:dyDescent="0.15">
      <c r="A23" s="723"/>
      <c r="B23" s="428"/>
      <c r="C23" s="438"/>
      <c r="D23" s="428"/>
      <c r="E23" s="438"/>
      <c r="F23" s="428"/>
      <c r="G23" s="438"/>
      <c r="H23" s="429"/>
      <c r="I23" s="429" t="s">
        <v>1027</v>
      </c>
      <c r="J23" s="430"/>
    </row>
    <row r="24" spans="1:10" s="23" customFormat="1" ht="24.95" customHeight="1" x14ac:dyDescent="0.15">
      <c r="A24" s="724"/>
      <c r="B24" s="439"/>
      <c r="C24" s="431"/>
      <c r="D24" s="439"/>
      <c r="E24" s="431"/>
      <c r="F24" s="439"/>
      <c r="G24" s="431"/>
      <c r="H24" s="432"/>
      <c r="I24" s="432" t="s">
        <v>1028</v>
      </c>
      <c r="J24" s="433"/>
    </row>
    <row r="25" spans="1:10" s="23" customFormat="1" ht="24.95" customHeight="1" x14ac:dyDescent="0.15">
      <c r="A25" s="723"/>
      <c r="B25" s="428"/>
      <c r="C25" s="438"/>
      <c r="D25" s="428"/>
      <c r="E25" s="438"/>
      <c r="F25" s="428"/>
      <c r="G25" s="438"/>
      <c r="H25" s="429"/>
      <c r="I25" s="429" t="s">
        <v>1027</v>
      </c>
      <c r="J25" s="430"/>
    </row>
    <row r="26" spans="1:10" s="23" customFormat="1" ht="24.95" customHeight="1" x14ac:dyDescent="0.15">
      <c r="A26" s="724"/>
      <c r="B26" s="439"/>
      <c r="C26" s="431"/>
      <c r="D26" s="439"/>
      <c r="E26" s="431"/>
      <c r="F26" s="439"/>
      <c r="G26" s="431"/>
      <c r="H26" s="432"/>
      <c r="I26" s="432" t="s">
        <v>1028</v>
      </c>
      <c r="J26" s="433"/>
    </row>
    <row r="27" spans="1:10" s="23" customFormat="1" ht="24.95" customHeight="1" x14ac:dyDescent="0.15">
      <c r="A27" s="723"/>
      <c r="B27" s="428"/>
      <c r="C27" s="438"/>
      <c r="D27" s="428"/>
      <c r="E27" s="438"/>
      <c r="F27" s="428"/>
      <c r="G27" s="438"/>
      <c r="H27" s="429"/>
      <c r="I27" s="429" t="s">
        <v>1027</v>
      </c>
      <c r="J27" s="430"/>
    </row>
    <row r="28" spans="1:10" s="23" customFormat="1" ht="24.95" customHeight="1" x14ac:dyDescent="0.15">
      <c r="A28" s="724"/>
      <c r="B28" s="439"/>
      <c r="C28" s="431"/>
      <c r="D28" s="439"/>
      <c r="E28" s="431"/>
      <c r="F28" s="439"/>
      <c r="G28" s="431"/>
      <c r="H28" s="432"/>
      <c r="I28" s="432" t="s">
        <v>1028</v>
      </c>
      <c r="J28" s="433"/>
    </row>
    <row r="29" spans="1:10" s="23" customFormat="1" ht="24.95" customHeight="1" x14ac:dyDescent="0.15">
      <c r="A29" s="723"/>
      <c r="B29" s="428"/>
      <c r="C29" s="438"/>
      <c r="D29" s="428"/>
      <c r="E29" s="438"/>
      <c r="F29" s="428"/>
      <c r="G29" s="438"/>
      <c r="H29" s="429"/>
      <c r="I29" s="429" t="s">
        <v>1027</v>
      </c>
      <c r="J29" s="430"/>
    </row>
    <row r="30" spans="1:10" s="23" customFormat="1" ht="24.95" customHeight="1" x14ac:dyDescent="0.15">
      <c r="A30" s="724"/>
      <c r="B30" s="439"/>
      <c r="C30" s="431"/>
      <c r="D30" s="439"/>
      <c r="E30" s="431"/>
      <c r="F30" s="439"/>
      <c r="G30" s="431"/>
      <c r="H30" s="432"/>
      <c r="I30" s="432" t="s">
        <v>1028</v>
      </c>
      <c r="J30" s="433"/>
    </row>
    <row r="31" spans="1:10" s="23" customFormat="1" ht="24.95" customHeight="1" x14ac:dyDescent="0.15">
      <c r="A31" s="723"/>
      <c r="B31" s="428"/>
      <c r="C31" s="438"/>
      <c r="D31" s="428"/>
      <c r="E31" s="438"/>
      <c r="F31" s="428"/>
      <c r="G31" s="438"/>
      <c r="H31" s="429"/>
      <c r="I31" s="429" t="s">
        <v>1027</v>
      </c>
      <c r="J31" s="430"/>
    </row>
    <row r="32" spans="1:10" s="23" customFormat="1" ht="24.95" customHeight="1" thickBot="1" x14ac:dyDescent="0.2">
      <c r="A32" s="701"/>
      <c r="B32" s="744"/>
      <c r="C32" s="435"/>
      <c r="D32" s="744"/>
      <c r="E32" s="435"/>
      <c r="F32" s="744"/>
      <c r="G32" s="435"/>
      <c r="H32" s="436"/>
      <c r="I32" s="436" t="s">
        <v>1028</v>
      </c>
      <c r="J32" s="437"/>
    </row>
    <row r="33" spans="1:10" s="23" customFormat="1" ht="27.6" customHeight="1" x14ac:dyDescent="0.15">
      <c r="A33" s="230" t="s">
        <v>1086</v>
      </c>
      <c r="B33" s="215"/>
      <c r="C33" s="215"/>
      <c r="D33" s="215"/>
      <c r="E33" s="215"/>
      <c r="F33" s="215"/>
      <c r="G33" s="215"/>
      <c r="H33" s="220"/>
      <c r="I33" s="220"/>
      <c r="J33" s="221"/>
    </row>
    <row r="34" spans="1:10" s="23" customFormat="1" ht="13.5" customHeight="1" x14ac:dyDescent="0.15">
      <c r="A34" s="230"/>
      <c r="B34" s="1297" t="s">
        <v>1107</v>
      </c>
      <c r="C34" s="1297"/>
      <c r="D34" s="1297"/>
      <c r="E34" s="1297"/>
      <c r="F34" s="1297"/>
      <c r="G34" s="1297"/>
      <c r="H34" s="1297"/>
      <c r="I34" s="1297"/>
      <c r="J34" s="1298"/>
    </row>
    <row r="35" spans="1:10" s="23" customFormat="1" ht="27.6" customHeight="1" x14ac:dyDescent="0.15">
      <c r="A35" s="230" t="s">
        <v>1081</v>
      </c>
      <c r="B35" s="223"/>
      <c r="C35" s="215"/>
      <c r="D35" s="215"/>
      <c r="E35" s="215"/>
      <c r="F35" s="215"/>
      <c r="G35" s="215"/>
      <c r="H35" s="215"/>
      <c r="I35" s="215"/>
      <c r="J35" s="221"/>
    </row>
    <row r="36" spans="1:10" s="23" customFormat="1" ht="13.5" customHeight="1" x14ac:dyDescent="0.15">
      <c r="A36" s="231"/>
      <c r="B36" s="1297" t="s">
        <v>1108</v>
      </c>
      <c r="C36" s="1297"/>
      <c r="D36" s="1297"/>
      <c r="E36" s="1297"/>
      <c r="F36" s="1297"/>
      <c r="G36" s="1297"/>
      <c r="H36" s="1297"/>
      <c r="I36" s="1297"/>
      <c r="J36" s="1298"/>
    </row>
    <row r="37" spans="1:10" s="23" customFormat="1" ht="27.6" customHeight="1" x14ac:dyDescent="0.15">
      <c r="A37" s="230" t="s">
        <v>1082</v>
      </c>
      <c r="B37" s="223"/>
      <c r="C37" s="215"/>
      <c r="D37" s="215"/>
      <c r="E37" s="215"/>
      <c r="F37" s="215"/>
      <c r="G37" s="215"/>
      <c r="H37" s="215"/>
      <c r="I37" s="215"/>
      <c r="J37" s="221"/>
    </row>
    <row r="38" spans="1:10" s="23" customFormat="1" ht="27.6" customHeight="1" x14ac:dyDescent="0.15">
      <c r="A38" s="230" t="s">
        <v>1083</v>
      </c>
      <c r="B38" s="223"/>
      <c r="C38" s="215"/>
      <c r="D38" s="215"/>
      <c r="E38" s="215"/>
      <c r="F38" s="215"/>
      <c r="G38" s="215"/>
      <c r="H38" s="215"/>
      <c r="I38" s="215"/>
      <c r="J38" s="221"/>
    </row>
    <row r="39" spans="1:10" s="23" customFormat="1" ht="27.6" customHeight="1" x14ac:dyDescent="0.15">
      <c r="A39" s="230" t="s">
        <v>1084</v>
      </c>
      <c r="B39" s="223"/>
      <c r="C39" s="215"/>
      <c r="D39" s="215"/>
      <c r="E39" s="215"/>
      <c r="F39" s="215"/>
      <c r="G39" s="215"/>
      <c r="H39" s="215"/>
      <c r="I39" s="215"/>
      <c r="J39" s="221"/>
    </row>
    <row r="40" spans="1:10" s="23" customFormat="1" ht="27.6" customHeight="1" thickBot="1" x14ac:dyDescent="0.2">
      <c r="A40" s="405" t="s">
        <v>1085</v>
      </c>
      <c r="B40" s="229"/>
      <c r="C40" s="225"/>
      <c r="D40" s="225"/>
      <c r="E40" s="225"/>
      <c r="F40" s="225"/>
      <c r="G40" s="225"/>
      <c r="H40" s="225"/>
      <c r="I40" s="225"/>
      <c r="J40" s="226"/>
    </row>
    <row r="41" spans="1:10" s="403" customFormat="1" ht="12.95" customHeight="1" x14ac:dyDescent="0.15">
      <c r="J41" s="404"/>
    </row>
  </sheetData>
  <mergeCells count="6">
    <mergeCell ref="B34:J34"/>
    <mergeCell ref="B36:J36"/>
    <mergeCell ref="J2:J4"/>
    <mergeCell ref="A2:A4"/>
    <mergeCell ref="F2:F3"/>
    <mergeCell ref="G2:G3"/>
  </mergeCells>
  <phoneticPr fontId="21"/>
  <pageMargins left="0.78740157480314965" right="0" top="0.78740157480314965" bottom="0.39370078740157483" header="0.51181102362204722" footer="0.19685039370078741"/>
  <pageSetup paperSize="9" scale="80" orientation="portrait" r:id="rId1"/>
  <headerFooter alignWithMargins="0">
    <oddFooter>&amp;C（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zoomScale="75" zoomScaleNormal="100" workbookViewId="0"/>
  </sheetViews>
  <sheetFormatPr defaultRowHeight="13.5" x14ac:dyDescent="0.15"/>
  <cols>
    <col min="1" max="1" width="16.625" style="700" customWidth="1"/>
    <col min="2" max="3" width="13.125" style="700" customWidth="1"/>
    <col min="4" max="8" width="6.125" style="700" customWidth="1"/>
    <col min="9" max="9" width="22.625" style="700" customWidth="1"/>
    <col min="10" max="10" width="17.875" style="700" customWidth="1"/>
    <col min="11" max="16384" width="9" style="700"/>
  </cols>
  <sheetData>
    <row r="1" spans="1:10" ht="24.95" customHeight="1" thickBot="1" x14ac:dyDescent="0.2">
      <c r="A1" s="193" t="s">
        <v>941</v>
      </c>
      <c r="J1" s="572" t="s">
        <v>931</v>
      </c>
    </row>
    <row r="2" spans="1:10" s="214" customFormat="1" ht="45" customHeight="1" x14ac:dyDescent="0.15">
      <c r="A2" s="1300" t="s">
        <v>1066</v>
      </c>
      <c r="B2" s="394" t="s">
        <v>396</v>
      </c>
      <c r="C2" s="394" t="s">
        <v>397</v>
      </c>
      <c r="D2" s="394" t="s">
        <v>398</v>
      </c>
      <c r="E2" s="394" t="s">
        <v>399</v>
      </c>
      <c r="F2" s="394" t="s">
        <v>260</v>
      </c>
      <c r="G2" s="394" t="s">
        <v>260</v>
      </c>
      <c r="H2" s="394"/>
      <c r="I2" s="394" t="s">
        <v>395</v>
      </c>
      <c r="J2" s="424" t="s">
        <v>959</v>
      </c>
    </row>
    <row r="3" spans="1:10" s="214" customFormat="1" ht="15" customHeight="1" x14ac:dyDescent="0.15">
      <c r="A3" s="1301"/>
      <c r="B3" s="425" t="s">
        <v>1012</v>
      </c>
      <c r="C3" s="425" t="s">
        <v>1012</v>
      </c>
      <c r="D3" s="426" t="s">
        <v>961</v>
      </c>
      <c r="E3" s="426" t="s">
        <v>961</v>
      </c>
      <c r="F3" s="426"/>
      <c r="G3" s="426"/>
      <c r="H3" s="426"/>
      <c r="I3" s="426" t="s">
        <v>978</v>
      </c>
      <c r="J3" s="427"/>
    </row>
    <row r="4" spans="1:10" s="214" customFormat="1" ht="15" customHeight="1" x14ac:dyDescent="0.15">
      <c r="A4" s="1302"/>
      <c r="B4" s="432" t="s">
        <v>1013</v>
      </c>
      <c r="C4" s="432" t="s">
        <v>1014</v>
      </c>
      <c r="D4" s="432" t="s">
        <v>1015</v>
      </c>
      <c r="E4" s="432" t="s">
        <v>1016</v>
      </c>
      <c r="F4" s="432" t="s">
        <v>1017</v>
      </c>
      <c r="G4" s="432" t="s">
        <v>1018</v>
      </c>
      <c r="H4" s="432"/>
      <c r="I4" s="432"/>
      <c r="J4" s="447"/>
    </row>
    <row r="5" spans="1:10" s="23" customFormat="1" ht="24.95" customHeight="1" x14ac:dyDescent="0.15">
      <c r="A5" s="721"/>
      <c r="B5" s="443"/>
      <c r="C5" s="444"/>
      <c r="D5" s="443"/>
      <c r="E5" s="444"/>
      <c r="F5" s="443"/>
      <c r="G5" s="444"/>
      <c r="H5" s="445"/>
      <c r="I5" s="445" t="s">
        <v>1019</v>
      </c>
      <c r="J5" s="446"/>
    </row>
    <row r="6" spans="1:10" s="23" customFormat="1" ht="24.95" customHeight="1" x14ac:dyDescent="0.15">
      <c r="A6" s="722"/>
      <c r="B6" s="439"/>
      <c r="C6" s="431"/>
      <c r="D6" s="439"/>
      <c r="E6" s="431"/>
      <c r="F6" s="439"/>
      <c r="G6" s="431"/>
      <c r="H6" s="432"/>
      <c r="I6" s="432" t="s">
        <v>1020</v>
      </c>
      <c r="J6" s="433"/>
    </row>
    <row r="7" spans="1:10" s="23" customFormat="1" ht="24.95" customHeight="1" x14ac:dyDescent="0.15">
      <c r="A7" s="721"/>
      <c r="B7" s="428"/>
      <c r="C7" s="442"/>
      <c r="D7" s="428"/>
      <c r="E7" s="442"/>
      <c r="F7" s="428"/>
      <c r="G7" s="442"/>
      <c r="H7" s="429"/>
      <c r="I7" s="429" t="s">
        <v>1019</v>
      </c>
      <c r="J7" s="430"/>
    </row>
    <row r="8" spans="1:10" s="23" customFormat="1" ht="24.95" customHeight="1" x14ac:dyDescent="0.15">
      <c r="A8" s="722"/>
      <c r="B8" s="439"/>
      <c r="C8" s="431"/>
      <c r="D8" s="439"/>
      <c r="E8" s="431"/>
      <c r="F8" s="439"/>
      <c r="G8" s="431"/>
      <c r="H8" s="432"/>
      <c r="I8" s="432" t="s">
        <v>1020</v>
      </c>
      <c r="J8" s="433"/>
    </row>
    <row r="9" spans="1:10" s="23" customFormat="1" ht="24.95" customHeight="1" x14ac:dyDescent="0.15">
      <c r="A9" s="721"/>
      <c r="B9" s="428"/>
      <c r="C9" s="442"/>
      <c r="D9" s="428"/>
      <c r="E9" s="442"/>
      <c r="F9" s="428"/>
      <c r="G9" s="442"/>
      <c r="H9" s="429"/>
      <c r="I9" s="429" t="s">
        <v>1019</v>
      </c>
      <c r="J9" s="430"/>
    </row>
    <row r="10" spans="1:10" s="23" customFormat="1" ht="24.95" customHeight="1" x14ac:dyDescent="0.15">
      <c r="A10" s="722"/>
      <c r="B10" s="439"/>
      <c r="C10" s="431"/>
      <c r="D10" s="439"/>
      <c r="E10" s="431"/>
      <c r="F10" s="439"/>
      <c r="G10" s="431"/>
      <c r="H10" s="432"/>
      <c r="I10" s="432" t="s">
        <v>1020</v>
      </c>
      <c r="J10" s="433"/>
    </row>
    <row r="11" spans="1:10" s="23" customFormat="1" ht="24.95" customHeight="1" x14ac:dyDescent="0.15">
      <c r="A11" s="721"/>
      <c r="B11" s="428"/>
      <c r="C11" s="442"/>
      <c r="D11" s="428"/>
      <c r="E11" s="442"/>
      <c r="F11" s="428"/>
      <c r="G11" s="442"/>
      <c r="H11" s="429"/>
      <c r="I11" s="429" t="s">
        <v>1019</v>
      </c>
      <c r="J11" s="430"/>
    </row>
    <row r="12" spans="1:10" s="23" customFormat="1" ht="24.95" customHeight="1" x14ac:dyDescent="0.15">
      <c r="A12" s="722"/>
      <c r="B12" s="439"/>
      <c r="C12" s="431"/>
      <c r="D12" s="439"/>
      <c r="E12" s="431"/>
      <c r="F12" s="439"/>
      <c r="G12" s="431"/>
      <c r="H12" s="432"/>
      <c r="I12" s="432" t="s">
        <v>1020</v>
      </c>
      <c r="J12" s="433"/>
    </row>
    <row r="13" spans="1:10" s="23" customFormat="1" ht="24.95" customHeight="1" x14ac:dyDescent="0.15">
      <c r="A13" s="721"/>
      <c r="B13" s="428"/>
      <c r="C13" s="442"/>
      <c r="D13" s="428"/>
      <c r="E13" s="442"/>
      <c r="F13" s="428"/>
      <c r="G13" s="442"/>
      <c r="H13" s="429"/>
      <c r="I13" s="429" t="s">
        <v>1019</v>
      </c>
      <c r="J13" s="430"/>
    </row>
    <row r="14" spans="1:10" s="23" customFormat="1" ht="24.95" customHeight="1" x14ac:dyDescent="0.15">
      <c r="A14" s="722"/>
      <c r="B14" s="439"/>
      <c r="C14" s="431"/>
      <c r="D14" s="439"/>
      <c r="E14" s="431"/>
      <c r="F14" s="439"/>
      <c r="G14" s="431"/>
      <c r="H14" s="432"/>
      <c r="I14" s="432" t="s">
        <v>1020</v>
      </c>
      <c r="J14" s="433"/>
    </row>
    <row r="15" spans="1:10" s="23" customFormat="1" ht="24.95" customHeight="1" x14ac:dyDescent="0.15">
      <c r="A15" s="721"/>
      <c r="B15" s="428"/>
      <c r="C15" s="442"/>
      <c r="D15" s="428"/>
      <c r="E15" s="442"/>
      <c r="F15" s="428"/>
      <c r="G15" s="442"/>
      <c r="H15" s="429"/>
      <c r="I15" s="429" t="s">
        <v>1019</v>
      </c>
      <c r="J15" s="430"/>
    </row>
    <row r="16" spans="1:10" s="23" customFormat="1" ht="24.95" customHeight="1" x14ac:dyDescent="0.15">
      <c r="A16" s="722"/>
      <c r="B16" s="439"/>
      <c r="C16" s="431"/>
      <c r="D16" s="439"/>
      <c r="E16" s="431"/>
      <c r="F16" s="439"/>
      <c r="G16" s="431"/>
      <c r="H16" s="432"/>
      <c r="I16" s="432" t="s">
        <v>1020</v>
      </c>
      <c r="J16" s="433"/>
    </row>
    <row r="17" spans="1:10" s="23" customFormat="1" ht="24.95" customHeight="1" x14ac:dyDescent="0.15">
      <c r="A17" s="721"/>
      <c r="B17" s="428"/>
      <c r="C17" s="442"/>
      <c r="D17" s="428"/>
      <c r="E17" s="442"/>
      <c r="F17" s="428"/>
      <c r="G17" s="442"/>
      <c r="H17" s="429"/>
      <c r="I17" s="429" t="s">
        <v>1019</v>
      </c>
      <c r="J17" s="430"/>
    </row>
    <row r="18" spans="1:10" s="23" customFormat="1" ht="24.95" customHeight="1" x14ac:dyDescent="0.15">
      <c r="A18" s="722"/>
      <c r="B18" s="439"/>
      <c r="C18" s="431"/>
      <c r="D18" s="439"/>
      <c r="E18" s="431"/>
      <c r="F18" s="439"/>
      <c r="G18" s="431"/>
      <c r="H18" s="432"/>
      <c r="I18" s="432" t="s">
        <v>1020</v>
      </c>
      <c r="J18" s="433"/>
    </row>
    <row r="19" spans="1:10" s="23" customFormat="1" ht="24.95" customHeight="1" x14ac:dyDescent="0.15">
      <c r="A19" s="721"/>
      <c r="B19" s="428"/>
      <c r="C19" s="442"/>
      <c r="D19" s="428"/>
      <c r="E19" s="442"/>
      <c r="F19" s="428"/>
      <c r="G19" s="442"/>
      <c r="H19" s="429"/>
      <c r="I19" s="429" t="s">
        <v>1019</v>
      </c>
      <c r="J19" s="430"/>
    </row>
    <row r="20" spans="1:10" s="23" customFormat="1" ht="24.95" customHeight="1" x14ac:dyDescent="0.15">
      <c r="A20" s="722"/>
      <c r="B20" s="439"/>
      <c r="C20" s="431"/>
      <c r="D20" s="439"/>
      <c r="E20" s="431"/>
      <c r="F20" s="439"/>
      <c r="G20" s="431"/>
      <c r="H20" s="432"/>
      <c r="I20" s="432" t="s">
        <v>1020</v>
      </c>
      <c r="J20" s="433"/>
    </row>
    <row r="21" spans="1:10" s="23" customFormat="1" ht="24.95" customHeight="1" x14ac:dyDescent="0.15">
      <c r="A21" s="721"/>
      <c r="B21" s="428"/>
      <c r="C21" s="442"/>
      <c r="D21" s="428"/>
      <c r="E21" s="442"/>
      <c r="F21" s="428"/>
      <c r="G21" s="442"/>
      <c r="H21" s="429"/>
      <c r="I21" s="429" t="s">
        <v>1019</v>
      </c>
      <c r="J21" s="430"/>
    </row>
    <row r="22" spans="1:10" s="23" customFormat="1" ht="24.95" customHeight="1" x14ac:dyDescent="0.15">
      <c r="A22" s="722"/>
      <c r="B22" s="439"/>
      <c r="C22" s="431"/>
      <c r="D22" s="439"/>
      <c r="E22" s="431"/>
      <c r="F22" s="439"/>
      <c r="G22" s="431"/>
      <c r="H22" s="432"/>
      <c r="I22" s="432" t="s">
        <v>1020</v>
      </c>
      <c r="J22" s="433"/>
    </row>
    <row r="23" spans="1:10" s="23" customFormat="1" ht="24.95" customHeight="1" x14ac:dyDescent="0.15">
      <c r="A23" s="721"/>
      <c r="B23" s="428"/>
      <c r="C23" s="442"/>
      <c r="D23" s="428"/>
      <c r="E23" s="442"/>
      <c r="F23" s="428"/>
      <c r="G23" s="442"/>
      <c r="H23" s="429"/>
      <c r="I23" s="429" t="s">
        <v>1019</v>
      </c>
      <c r="J23" s="430"/>
    </row>
    <row r="24" spans="1:10" s="23" customFormat="1" ht="24.95" customHeight="1" x14ac:dyDescent="0.15">
      <c r="A24" s="722"/>
      <c r="B24" s="439"/>
      <c r="C24" s="431"/>
      <c r="D24" s="439"/>
      <c r="E24" s="431"/>
      <c r="F24" s="439"/>
      <c r="G24" s="431"/>
      <c r="H24" s="432"/>
      <c r="I24" s="432" t="s">
        <v>1020</v>
      </c>
      <c r="J24" s="433"/>
    </row>
    <row r="25" spans="1:10" s="23" customFormat="1" ht="24.95" customHeight="1" x14ac:dyDescent="0.15">
      <c r="A25" s="721"/>
      <c r="B25" s="428"/>
      <c r="C25" s="442"/>
      <c r="D25" s="428"/>
      <c r="E25" s="442"/>
      <c r="F25" s="428"/>
      <c r="G25" s="442"/>
      <c r="H25" s="429"/>
      <c r="I25" s="429" t="s">
        <v>1019</v>
      </c>
      <c r="J25" s="430"/>
    </row>
    <row r="26" spans="1:10" s="23" customFormat="1" ht="24.95" customHeight="1" x14ac:dyDescent="0.15">
      <c r="A26" s="722"/>
      <c r="B26" s="439"/>
      <c r="C26" s="431"/>
      <c r="D26" s="439"/>
      <c r="E26" s="431"/>
      <c r="F26" s="439"/>
      <c r="G26" s="431"/>
      <c r="H26" s="432"/>
      <c r="I26" s="432" t="s">
        <v>1020</v>
      </c>
      <c r="J26" s="433"/>
    </row>
    <row r="27" spans="1:10" s="23" customFormat="1" ht="24.95" customHeight="1" x14ac:dyDescent="0.15">
      <c r="A27" s="721"/>
      <c r="B27" s="428"/>
      <c r="C27" s="442"/>
      <c r="D27" s="428"/>
      <c r="E27" s="442"/>
      <c r="F27" s="428"/>
      <c r="G27" s="442"/>
      <c r="H27" s="429"/>
      <c r="I27" s="429" t="s">
        <v>1019</v>
      </c>
      <c r="J27" s="430"/>
    </row>
    <row r="28" spans="1:10" s="23" customFormat="1" ht="24.95" customHeight="1" x14ac:dyDescent="0.15">
      <c r="A28" s="722"/>
      <c r="B28" s="439"/>
      <c r="C28" s="431"/>
      <c r="D28" s="439"/>
      <c r="E28" s="431"/>
      <c r="F28" s="439"/>
      <c r="G28" s="431"/>
      <c r="H28" s="432"/>
      <c r="I28" s="432" t="s">
        <v>1020</v>
      </c>
      <c r="J28" s="433"/>
    </row>
    <row r="29" spans="1:10" s="23" customFormat="1" ht="24.95" customHeight="1" x14ac:dyDescent="0.15">
      <c r="A29" s="721"/>
      <c r="B29" s="428"/>
      <c r="C29" s="442"/>
      <c r="D29" s="428"/>
      <c r="E29" s="442"/>
      <c r="F29" s="428"/>
      <c r="G29" s="442"/>
      <c r="H29" s="429"/>
      <c r="I29" s="429" t="s">
        <v>1019</v>
      </c>
      <c r="J29" s="430"/>
    </row>
    <row r="30" spans="1:10" s="23" customFormat="1" ht="24.95" customHeight="1" x14ac:dyDescent="0.15">
      <c r="A30" s="722"/>
      <c r="B30" s="439"/>
      <c r="C30" s="431"/>
      <c r="D30" s="439"/>
      <c r="E30" s="431"/>
      <c r="F30" s="439"/>
      <c r="G30" s="431"/>
      <c r="H30" s="432"/>
      <c r="I30" s="432" t="s">
        <v>1020</v>
      </c>
      <c r="J30" s="433"/>
    </row>
    <row r="31" spans="1:10" s="23" customFormat="1" ht="24.95" customHeight="1" x14ac:dyDescent="0.15">
      <c r="A31" s="721"/>
      <c r="B31" s="428"/>
      <c r="C31" s="442"/>
      <c r="D31" s="428"/>
      <c r="E31" s="442"/>
      <c r="F31" s="428"/>
      <c r="G31" s="442"/>
      <c r="H31" s="429"/>
      <c r="I31" s="429" t="s">
        <v>1019</v>
      </c>
      <c r="J31" s="430"/>
    </row>
    <row r="32" spans="1:10" s="23" customFormat="1" ht="24.95" customHeight="1" x14ac:dyDescent="0.15">
      <c r="A32" s="722"/>
      <c r="B32" s="439"/>
      <c r="C32" s="431"/>
      <c r="D32" s="439"/>
      <c r="E32" s="431"/>
      <c r="F32" s="439"/>
      <c r="G32" s="431"/>
      <c r="H32" s="432"/>
      <c r="I32" s="432" t="s">
        <v>1020</v>
      </c>
      <c r="J32" s="433"/>
    </row>
    <row r="33" spans="1:10" s="23" customFormat="1" ht="27.6" customHeight="1" x14ac:dyDescent="0.15">
      <c r="A33" s="230" t="s">
        <v>1087</v>
      </c>
      <c r="B33" s="223"/>
      <c r="C33" s="215"/>
      <c r="D33" s="215"/>
      <c r="E33" s="215"/>
      <c r="F33" s="215"/>
      <c r="G33" s="215"/>
      <c r="H33" s="215"/>
      <c r="I33" s="215"/>
      <c r="J33" s="221"/>
    </row>
    <row r="34" spans="1:10" s="23" customFormat="1" ht="13.5" customHeight="1" x14ac:dyDescent="0.15">
      <c r="A34" s="231"/>
      <c r="B34" s="1297" t="s">
        <v>1072</v>
      </c>
      <c r="C34" s="1297"/>
      <c r="D34" s="1297"/>
      <c r="E34" s="1297"/>
      <c r="F34" s="1297"/>
      <c r="G34" s="1297"/>
      <c r="H34" s="1297"/>
      <c r="I34" s="1297"/>
      <c r="J34" s="1298"/>
    </row>
    <row r="35" spans="1:10" s="23" customFormat="1" ht="27.6" customHeight="1" x14ac:dyDescent="0.15">
      <c r="A35" s="230" t="s">
        <v>1081</v>
      </c>
      <c r="B35" s="223"/>
      <c r="C35" s="215"/>
      <c r="D35" s="215"/>
      <c r="E35" s="215"/>
      <c r="F35" s="215"/>
      <c r="G35" s="215"/>
      <c r="H35" s="215"/>
      <c r="I35" s="215"/>
      <c r="J35" s="221"/>
    </row>
    <row r="36" spans="1:10" s="23" customFormat="1" ht="13.5" customHeight="1" x14ac:dyDescent="0.15">
      <c r="A36" s="230"/>
      <c r="B36" s="1297" t="s">
        <v>1072</v>
      </c>
      <c r="C36" s="1297"/>
      <c r="D36" s="1297"/>
      <c r="E36" s="1297"/>
      <c r="F36" s="1297"/>
      <c r="G36" s="1297"/>
      <c r="H36" s="1297"/>
      <c r="I36" s="1297"/>
      <c r="J36" s="1298"/>
    </row>
    <row r="37" spans="1:10" s="23" customFormat="1" ht="27.6" customHeight="1" x14ac:dyDescent="0.15">
      <c r="A37" s="230" t="s">
        <v>1110</v>
      </c>
      <c r="B37" s="223"/>
      <c r="C37" s="215"/>
      <c r="D37" s="215"/>
      <c r="E37" s="215"/>
      <c r="F37" s="215"/>
      <c r="G37" s="215"/>
      <c r="H37" s="215"/>
      <c r="I37" s="215"/>
      <c r="J37" s="221"/>
    </row>
    <row r="38" spans="1:10" s="23" customFormat="1" ht="27.6" customHeight="1" x14ac:dyDescent="0.15">
      <c r="A38" s="230" t="s">
        <v>1111</v>
      </c>
      <c r="B38" s="223"/>
      <c r="C38" s="215"/>
      <c r="D38" s="215"/>
      <c r="E38" s="215"/>
      <c r="F38" s="215"/>
      <c r="G38" s="215"/>
      <c r="H38" s="215"/>
      <c r="I38" s="215"/>
      <c r="J38" s="221"/>
    </row>
    <row r="39" spans="1:10" s="23" customFormat="1" ht="27.6" customHeight="1" x14ac:dyDescent="0.15">
      <c r="A39" s="230"/>
      <c r="B39" s="223"/>
      <c r="C39" s="215"/>
      <c r="D39" s="215"/>
      <c r="E39" s="215"/>
      <c r="F39" s="215"/>
      <c r="G39" s="215"/>
      <c r="H39" s="215"/>
      <c r="I39" s="215"/>
      <c r="J39" s="221"/>
    </row>
    <row r="40" spans="1:10" s="23" customFormat="1" ht="27.6" customHeight="1" thickBot="1" x14ac:dyDescent="0.2">
      <c r="A40" s="405"/>
      <c r="B40" s="229"/>
      <c r="C40" s="225"/>
      <c r="D40" s="225"/>
      <c r="E40" s="225"/>
      <c r="F40" s="225"/>
      <c r="G40" s="225"/>
      <c r="H40" s="225"/>
      <c r="I40" s="225"/>
      <c r="J40" s="226"/>
    </row>
    <row r="41" spans="1:10" s="403" customFormat="1" ht="12.95" customHeight="1" x14ac:dyDescent="0.15">
      <c r="J41" s="404"/>
    </row>
  </sheetData>
  <mergeCells count="3">
    <mergeCell ref="B34:J34"/>
    <mergeCell ref="B36:J36"/>
    <mergeCell ref="A2:A4"/>
  </mergeCells>
  <phoneticPr fontId="21"/>
  <pageMargins left="0.78740157480314965" right="0" top="0.78740157480314965" bottom="0.39370078740157483" header="0.51181102362204722" footer="0.19685039370078741"/>
  <pageSetup paperSize="9" scale="80" orientation="portrait" r:id="rId1"/>
  <headerFooter alignWithMargins="0">
    <oddFooter>&amp;C（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view="pageBreakPreview" zoomScale="75" zoomScaleNormal="100" workbookViewId="0"/>
  </sheetViews>
  <sheetFormatPr defaultRowHeight="13.5" x14ac:dyDescent="0.15"/>
  <cols>
    <col min="1" max="1" width="24.625" style="660" customWidth="1"/>
    <col min="2" max="3" width="7.375" style="660" customWidth="1"/>
    <col min="4" max="4" width="17.625" style="660" customWidth="1"/>
    <col min="5" max="5" width="24.625" style="660" customWidth="1"/>
    <col min="6" max="7" width="7.375" style="660" customWidth="1"/>
    <col min="8" max="8" width="17.625" style="660" customWidth="1"/>
    <col min="9" max="16384" width="9" style="660"/>
  </cols>
  <sheetData>
    <row r="1" spans="1:8" ht="24.95" customHeight="1" thickBot="1" x14ac:dyDescent="0.2">
      <c r="A1" s="193" t="s">
        <v>943</v>
      </c>
      <c r="D1" s="572"/>
      <c r="E1" s="193"/>
      <c r="H1" s="572" t="s">
        <v>931</v>
      </c>
    </row>
    <row r="2" spans="1:8" s="202" customFormat="1" ht="24.95" customHeight="1" x14ac:dyDescent="0.15">
      <c r="A2" s="440"/>
      <c r="B2" s="1303" t="s">
        <v>263</v>
      </c>
      <c r="C2" s="1303" t="s">
        <v>264</v>
      </c>
      <c r="D2" s="1305" t="s">
        <v>395</v>
      </c>
      <c r="E2" s="440"/>
      <c r="F2" s="1303" t="s">
        <v>263</v>
      </c>
      <c r="G2" s="1303" t="s">
        <v>264</v>
      </c>
      <c r="H2" s="1305" t="s">
        <v>395</v>
      </c>
    </row>
    <row r="3" spans="1:8" s="202" customFormat="1" ht="24.95" customHeight="1" x14ac:dyDescent="0.15">
      <c r="A3" s="639" t="s">
        <v>986</v>
      </c>
      <c r="B3" s="1273"/>
      <c r="C3" s="1273"/>
      <c r="D3" s="1306"/>
      <c r="E3" s="639" t="s">
        <v>986</v>
      </c>
      <c r="F3" s="1273"/>
      <c r="G3" s="1273"/>
      <c r="H3" s="1306"/>
    </row>
    <row r="4" spans="1:8" s="202" customFormat="1" ht="15" customHeight="1" x14ac:dyDescent="0.15">
      <c r="A4" s="639"/>
      <c r="B4" s="411" t="s">
        <v>987</v>
      </c>
      <c r="C4" s="449" t="s">
        <v>988</v>
      </c>
      <c r="D4" s="450" t="s">
        <v>989</v>
      </c>
      <c r="E4" s="639"/>
      <c r="F4" s="411" t="s">
        <v>987</v>
      </c>
      <c r="G4" s="449" t="s">
        <v>988</v>
      </c>
      <c r="H4" s="450" t="s">
        <v>989</v>
      </c>
    </row>
    <row r="5" spans="1:8" s="202" customFormat="1" ht="15" customHeight="1" x14ac:dyDescent="0.15">
      <c r="A5" s="648"/>
      <c r="B5" s="406" t="s">
        <v>990</v>
      </c>
      <c r="C5" s="406" t="s">
        <v>991</v>
      </c>
      <c r="D5" s="448" t="s">
        <v>992</v>
      </c>
      <c r="E5" s="648"/>
      <c r="F5" s="406" t="s">
        <v>990</v>
      </c>
      <c r="G5" s="406" t="s">
        <v>991</v>
      </c>
      <c r="H5" s="448" t="s">
        <v>992</v>
      </c>
    </row>
    <row r="6" spans="1:8" s="190" customFormat="1" ht="12.95" customHeight="1" x14ac:dyDescent="0.15">
      <c r="A6" s="484"/>
      <c r="B6" s="485"/>
      <c r="C6" s="486"/>
      <c r="D6" s="487"/>
      <c r="E6" s="485"/>
      <c r="F6" s="485"/>
      <c r="G6" s="486"/>
      <c r="H6" s="487"/>
    </row>
    <row r="7" spans="1:8" s="190" customFormat="1" ht="12.95" customHeight="1" x14ac:dyDescent="0.15">
      <c r="A7" s="488"/>
      <c r="B7" s="411"/>
      <c r="C7" s="449"/>
      <c r="D7" s="450"/>
      <c r="E7" s="411"/>
      <c r="F7" s="411"/>
      <c r="G7" s="449"/>
      <c r="H7" s="450"/>
    </row>
    <row r="8" spans="1:8" s="190" customFormat="1" ht="12.95" customHeight="1" x14ac:dyDescent="0.15">
      <c r="A8" s="488"/>
      <c r="B8" s="411"/>
      <c r="C8" s="449"/>
      <c r="D8" s="450"/>
      <c r="E8" s="411"/>
      <c r="F8" s="411"/>
      <c r="G8" s="449"/>
      <c r="H8" s="450"/>
    </row>
    <row r="9" spans="1:8" s="190" customFormat="1" ht="12.95" customHeight="1" x14ac:dyDescent="0.15">
      <c r="A9" s="488"/>
      <c r="B9" s="411"/>
      <c r="C9" s="449"/>
      <c r="D9" s="450"/>
      <c r="E9" s="411"/>
      <c r="F9" s="411"/>
      <c r="G9" s="449"/>
      <c r="H9" s="450"/>
    </row>
    <row r="10" spans="1:8" s="190" customFormat="1" ht="12.95" customHeight="1" x14ac:dyDescent="0.15">
      <c r="A10" s="488"/>
      <c r="B10" s="411"/>
      <c r="C10" s="449"/>
      <c r="D10" s="450"/>
      <c r="E10" s="411"/>
      <c r="F10" s="411"/>
      <c r="G10" s="449"/>
      <c r="H10" s="450"/>
    </row>
    <row r="11" spans="1:8" s="190" customFormat="1" ht="12.95" customHeight="1" x14ac:dyDescent="0.15">
      <c r="A11" s="488"/>
      <c r="B11" s="411"/>
      <c r="C11" s="449"/>
      <c r="D11" s="450"/>
      <c r="E11" s="411"/>
      <c r="F11" s="411"/>
      <c r="G11" s="449"/>
      <c r="H11" s="450"/>
    </row>
    <row r="12" spans="1:8" s="190" customFormat="1" ht="12.95" customHeight="1" x14ac:dyDescent="0.15">
      <c r="A12" s="488"/>
      <c r="B12" s="411"/>
      <c r="C12" s="449"/>
      <c r="D12" s="450"/>
      <c r="E12" s="411"/>
      <c r="F12" s="411"/>
      <c r="G12" s="449"/>
      <c r="H12" s="450"/>
    </row>
    <row r="13" spans="1:8" s="190" customFormat="1" ht="12.95" customHeight="1" x14ac:dyDescent="0.15">
      <c r="A13" s="488"/>
      <c r="B13" s="411"/>
      <c r="C13" s="449"/>
      <c r="D13" s="450"/>
      <c r="E13" s="411"/>
      <c r="F13" s="411"/>
      <c r="G13" s="449"/>
      <c r="H13" s="450"/>
    </row>
    <row r="14" spans="1:8" s="190" customFormat="1" ht="12.95" customHeight="1" x14ac:dyDescent="0.15">
      <c r="A14" s="488"/>
      <c r="B14" s="411"/>
      <c r="C14" s="449"/>
      <c r="D14" s="450"/>
      <c r="E14" s="411"/>
      <c r="F14" s="411"/>
      <c r="G14" s="449"/>
      <c r="H14" s="450"/>
    </row>
    <row r="15" spans="1:8" s="190" customFormat="1" ht="12.95" customHeight="1" x14ac:dyDescent="0.15">
      <c r="A15" s="488"/>
      <c r="B15" s="411"/>
      <c r="C15" s="449"/>
      <c r="D15" s="450"/>
      <c r="E15" s="411"/>
      <c r="F15" s="411"/>
      <c r="G15" s="449"/>
      <c r="H15" s="450"/>
    </row>
    <row r="16" spans="1:8" s="190" customFormat="1" ht="12.95" customHeight="1" x14ac:dyDescent="0.15">
      <c r="A16" s="488"/>
      <c r="B16" s="411"/>
      <c r="C16" s="449"/>
      <c r="D16" s="450"/>
      <c r="E16" s="411"/>
      <c r="F16" s="411"/>
      <c r="G16" s="449"/>
      <c r="H16" s="450"/>
    </row>
    <row r="17" spans="1:8" s="190" customFormat="1" ht="12.95" customHeight="1" x14ac:dyDescent="0.15">
      <c r="A17" s="488"/>
      <c r="B17" s="411"/>
      <c r="C17" s="449"/>
      <c r="D17" s="450"/>
      <c r="E17" s="411"/>
      <c r="F17" s="411"/>
      <c r="G17" s="449"/>
      <c r="H17" s="450"/>
    </row>
    <row r="18" spans="1:8" s="190" customFormat="1" ht="12.95" customHeight="1" x14ac:dyDescent="0.15">
      <c r="A18" s="488"/>
      <c r="B18" s="411"/>
      <c r="C18" s="449"/>
      <c r="D18" s="450"/>
      <c r="E18" s="411"/>
      <c r="F18" s="411"/>
      <c r="G18" s="449"/>
      <c r="H18" s="450"/>
    </row>
    <row r="19" spans="1:8" s="190" customFormat="1" ht="12.95" customHeight="1" x14ac:dyDescent="0.15">
      <c r="A19" s="488"/>
      <c r="B19" s="411"/>
      <c r="C19" s="449"/>
      <c r="D19" s="450"/>
      <c r="E19" s="411"/>
      <c r="F19" s="411"/>
      <c r="G19" s="449"/>
      <c r="H19" s="450"/>
    </row>
    <row r="20" spans="1:8" s="190" customFormat="1" ht="12.95" customHeight="1" x14ac:dyDescent="0.15">
      <c r="A20" s="488"/>
      <c r="B20" s="411"/>
      <c r="C20" s="449"/>
      <c r="D20" s="450"/>
      <c r="E20" s="411"/>
      <c r="F20" s="411"/>
      <c r="G20" s="449"/>
      <c r="H20" s="450"/>
    </row>
    <row r="21" spans="1:8" s="190" customFormat="1" ht="12.95" customHeight="1" x14ac:dyDescent="0.15">
      <c r="A21" s="488"/>
      <c r="B21" s="411"/>
      <c r="C21" s="449"/>
      <c r="D21" s="450"/>
      <c r="E21" s="411"/>
      <c r="F21" s="411"/>
      <c r="G21" s="449"/>
      <c r="H21" s="450"/>
    </row>
    <row r="22" spans="1:8" s="190" customFormat="1" ht="12.95" customHeight="1" x14ac:dyDescent="0.15">
      <c r="A22" s="488"/>
      <c r="B22" s="411"/>
      <c r="C22" s="449"/>
      <c r="D22" s="450"/>
      <c r="E22" s="411"/>
      <c r="F22" s="411"/>
      <c r="G22" s="449"/>
      <c r="H22" s="450"/>
    </row>
    <row r="23" spans="1:8" s="190" customFormat="1" ht="12.95" customHeight="1" x14ac:dyDescent="0.15">
      <c r="A23" s="488"/>
      <c r="B23" s="411"/>
      <c r="C23" s="449"/>
      <c r="D23" s="450"/>
      <c r="E23" s="411"/>
      <c r="F23" s="411"/>
      <c r="G23" s="449"/>
      <c r="H23" s="450"/>
    </row>
    <row r="24" spans="1:8" s="190" customFormat="1" ht="12.95" customHeight="1" x14ac:dyDescent="0.15">
      <c r="A24" s="488"/>
      <c r="B24" s="411"/>
      <c r="C24" s="449"/>
      <c r="D24" s="450"/>
      <c r="E24" s="411"/>
      <c r="F24" s="411"/>
      <c r="G24" s="449"/>
      <c r="H24" s="450"/>
    </row>
    <row r="25" spans="1:8" s="190" customFormat="1" ht="12.95" customHeight="1" x14ac:dyDescent="0.15">
      <c r="A25" s="488"/>
      <c r="B25" s="411"/>
      <c r="C25" s="449"/>
      <c r="D25" s="450"/>
      <c r="E25" s="411"/>
      <c r="F25" s="411"/>
      <c r="G25" s="449"/>
      <c r="H25" s="450"/>
    </row>
    <row r="26" spans="1:8" s="190" customFormat="1" ht="12.95" customHeight="1" x14ac:dyDescent="0.15">
      <c r="A26" s="488"/>
      <c r="B26" s="411"/>
      <c r="C26" s="449"/>
      <c r="D26" s="450"/>
      <c r="E26" s="411"/>
      <c r="F26" s="411"/>
      <c r="G26" s="449"/>
      <c r="H26" s="450"/>
    </row>
    <row r="27" spans="1:8" s="190" customFormat="1" ht="12.95" customHeight="1" x14ac:dyDescent="0.15">
      <c r="A27" s="488"/>
      <c r="B27" s="411"/>
      <c r="C27" s="449"/>
      <c r="D27" s="450"/>
      <c r="E27" s="411"/>
      <c r="F27" s="411"/>
      <c r="G27" s="449"/>
      <c r="H27" s="450"/>
    </row>
    <row r="28" spans="1:8" s="190" customFormat="1" ht="12.95" customHeight="1" x14ac:dyDescent="0.15">
      <c r="A28" s="488"/>
      <c r="B28" s="411"/>
      <c r="C28" s="449"/>
      <c r="D28" s="450"/>
      <c r="E28" s="411"/>
      <c r="F28" s="411"/>
      <c r="G28" s="449"/>
      <c r="H28" s="450"/>
    </row>
    <row r="29" spans="1:8" s="190" customFormat="1" ht="12.95" customHeight="1" x14ac:dyDescent="0.15">
      <c r="A29" s="488"/>
      <c r="B29" s="411"/>
      <c r="C29" s="449"/>
      <c r="D29" s="450"/>
      <c r="E29" s="411"/>
      <c r="F29" s="411"/>
      <c r="G29" s="449"/>
      <c r="H29" s="450"/>
    </row>
    <row r="30" spans="1:8" s="190" customFormat="1" ht="12.95" customHeight="1" x14ac:dyDescent="0.15">
      <c r="A30" s="488"/>
      <c r="B30" s="411"/>
      <c r="C30" s="449"/>
      <c r="D30" s="450"/>
      <c r="E30" s="411"/>
      <c r="F30" s="411"/>
      <c r="G30" s="449"/>
      <c r="H30" s="450"/>
    </row>
    <row r="31" spans="1:8" s="190" customFormat="1" ht="12.95" customHeight="1" x14ac:dyDescent="0.15">
      <c r="A31" s="488"/>
      <c r="B31" s="411"/>
      <c r="C31" s="449"/>
      <c r="D31" s="450"/>
      <c r="E31" s="411"/>
      <c r="F31" s="411"/>
      <c r="G31" s="449"/>
      <c r="H31" s="450"/>
    </row>
    <row r="32" spans="1:8" s="190" customFormat="1" ht="12.95" customHeight="1" x14ac:dyDescent="0.15">
      <c r="A32" s="488"/>
      <c r="B32" s="411"/>
      <c r="C32" s="449"/>
      <c r="D32" s="450"/>
      <c r="E32" s="411"/>
      <c r="F32" s="411"/>
      <c r="G32" s="449"/>
      <c r="H32" s="450"/>
    </row>
    <row r="33" spans="1:8" s="190" customFormat="1" ht="12.95" customHeight="1" x14ac:dyDescent="0.15">
      <c r="A33" s="488"/>
      <c r="B33" s="411"/>
      <c r="C33" s="449"/>
      <c r="D33" s="450"/>
      <c r="E33" s="411"/>
      <c r="F33" s="411"/>
      <c r="G33" s="449"/>
      <c r="H33" s="450"/>
    </row>
    <row r="34" spans="1:8" s="190" customFormat="1" ht="12.95" customHeight="1" x14ac:dyDescent="0.15">
      <c r="A34" s="488"/>
      <c r="B34" s="411"/>
      <c r="C34" s="449"/>
      <c r="D34" s="450"/>
      <c r="E34" s="411"/>
      <c r="F34" s="411"/>
      <c r="G34" s="449"/>
      <c r="H34" s="450"/>
    </row>
    <row r="35" spans="1:8" s="190" customFormat="1" ht="12.95" customHeight="1" x14ac:dyDescent="0.15">
      <c r="A35" s="488"/>
      <c r="B35" s="411"/>
      <c r="C35" s="449"/>
      <c r="D35" s="450"/>
      <c r="E35" s="411"/>
      <c r="F35" s="411"/>
      <c r="G35" s="449"/>
      <c r="H35" s="450"/>
    </row>
    <row r="36" spans="1:8" s="190" customFormat="1" ht="12.95" customHeight="1" x14ac:dyDescent="0.15">
      <c r="A36" s="488"/>
      <c r="B36" s="411"/>
      <c r="C36" s="449"/>
      <c r="D36" s="450"/>
      <c r="E36" s="411"/>
      <c r="F36" s="411"/>
      <c r="G36" s="449"/>
      <c r="H36" s="450"/>
    </row>
    <row r="37" spans="1:8" s="190" customFormat="1" ht="12.95" customHeight="1" x14ac:dyDescent="0.15">
      <c r="A37" s="488"/>
      <c r="B37" s="411"/>
      <c r="C37" s="449"/>
      <c r="D37" s="450"/>
      <c r="E37" s="411"/>
      <c r="F37" s="411"/>
      <c r="G37" s="449"/>
      <c r="H37" s="450"/>
    </row>
    <row r="38" spans="1:8" s="190" customFormat="1" ht="12.95" customHeight="1" x14ac:dyDescent="0.15">
      <c r="A38" s="488"/>
      <c r="B38" s="411"/>
      <c r="C38" s="449"/>
      <c r="D38" s="450"/>
      <c r="E38" s="411"/>
      <c r="F38" s="411"/>
      <c r="G38" s="449"/>
      <c r="H38" s="450"/>
    </row>
    <row r="39" spans="1:8" s="190" customFormat="1" ht="12.95" customHeight="1" x14ac:dyDescent="0.15">
      <c r="A39" s="488"/>
      <c r="B39" s="411"/>
      <c r="C39" s="449"/>
      <c r="D39" s="450"/>
      <c r="E39" s="411"/>
      <c r="F39" s="411"/>
      <c r="G39" s="449"/>
      <c r="H39" s="450"/>
    </row>
    <row r="40" spans="1:8" s="190" customFormat="1" ht="12.95" customHeight="1" x14ac:dyDescent="0.15">
      <c r="A40" s="488"/>
      <c r="B40" s="411"/>
      <c r="C40" s="449"/>
      <c r="D40" s="450"/>
      <c r="E40" s="411"/>
      <c r="F40" s="411"/>
      <c r="G40" s="449"/>
      <c r="H40" s="450"/>
    </row>
    <row r="41" spans="1:8" s="190" customFormat="1" ht="12.95" customHeight="1" x14ac:dyDescent="0.15">
      <c r="A41" s="488"/>
      <c r="B41" s="411"/>
      <c r="C41" s="449"/>
      <c r="D41" s="450"/>
      <c r="E41" s="411"/>
      <c r="F41" s="411"/>
      <c r="G41" s="449"/>
      <c r="H41" s="450"/>
    </row>
    <row r="42" spans="1:8" s="190" customFormat="1" ht="12.95" customHeight="1" x14ac:dyDescent="0.15">
      <c r="A42" s="488"/>
      <c r="B42" s="411"/>
      <c r="C42" s="449"/>
      <c r="D42" s="450"/>
      <c r="E42" s="411"/>
      <c r="F42" s="411"/>
      <c r="G42" s="449"/>
      <c r="H42" s="450"/>
    </row>
    <row r="43" spans="1:8" s="190" customFormat="1" ht="12.95" customHeight="1" x14ac:dyDescent="0.15">
      <c r="A43" s="488"/>
      <c r="B43" s="411"/>
      <c r="C43" s="449"/>
      <c r="D43" s="450"/>
      <c r="E43" s="411"/>
      <c r="F43" s="411"/>
      <c r="G43" s="449"/>
      <c r="H43" s="450"/>
    </row>
    <row r="44" spans="1:8" s="190" customFormat="1" ht="12.95" customHeight="1" x14ac:dyDescent="0.15">
      <c r="A44" s="488"/>
      <c r="B44" s="411"/>
      <c r="C44" s="449"/>
      <c r="D44" s="450"/>
      <c r="E44" s="411"/>
      <c r="F44" s="411"/>
      <c r="G44" s="449"/>
      <c r="H44" s="450"/>
    </row>
    <row r="45" spans="1:8" s="190" customFormat="1" ht="12.95" customHeight="1" x14ac:dyDescent="0.15">
      <c r="A45" s="488"/>
      <c r="B45" s="411"/>
      <c r="C45" s="449"/>
      <c r="D45" s="450"/>
      <c r="E45" s="411"/>
      <c r="F45" s="411"/>
      <c r="G45" s="449"/>
      <c r="H45" s="450"/>
    </row>
    <row r="46" spans="1:8" s="190" customFormat="1" ht="12.95" customHeight="1" x14ac:dyDescent="0.15">
      <c r="A46" s="488"/>
      <c r="B46" s="411"/>
      <c r="C46" s="449"/>
      <c r="D46" s="450"/>
      <c r="E46" s="411"/>
      <c r="F46" s="411"/>
      <c r="G46" s="449"/>
      <c r="H46" s="450"/>
    </row>
    <row r="47" spans="1:8" s="190" customFormat="1" ht="12.95" customHeight="1" x14ac:dyDescent="0.15">
      <c r="A47" s="488"/>
      <c r="B47" s="411"/>
      <c r="C47" s="449"/>
      <c r="D47" s="450"/>
      <c r="E47" s="411"/>
      <c r="F47" s="411"/>
      <c r="G47" s="449"/>
      <c r="H47" s="450"/>
    </row>
    <row r="48" spans="1:8" s="190" customFormat="1" ht="12.95" customHeight="1" x14ac:dyDescent="0.15">
      <c r="A48" s="488"/>
      <c r="B48" s="411"/>
      <c r="C48" s="449"/>
      <c r="D48" s="450"/>
      <c r="E48" s="411"/>
      <c r="F48" s="411"/>
      <c r="G48" s="449"/>
      <c r="H48" s="450"/>
    </row>
    <row r="49" spans="1:8" s="190" customFormat="1" ht="12.95" customHeight="1" x14ac:dyDescent="0.15">
      <c r="A49" s="488"/>
      <c r="B49" s="411"/>
      <c r="C49" s="449"/>
      <c r="D49" s="450"/>
      <c r="E49" s="411"/>
      <c r="F49" s="411"/>
      <c r="G49" s="449"/>
      <c r="H49" s="450"/>
    </row>
    <row r="50" spans="1:8" s="190" customFormat="1" ht="12.95" customHeight="1" x14ac:dyDescent="0.15">
      <c r="A50" s="488"/>
      <c r="B50" s="411"/>
      <c r="C50" s="449"/>
      <c r="D50" s="450"/>
      <c r="E50" s="411"/>
      <c r="F50" s="411"/>
      <c r="G50" s="449"/>
      <c r="H50" s="450"/>
    </row>
    <row r="51" spans="1:8" s="190" customFormat="1" ht="12.95" customHeight="1" x14ac:dyDescent="0.15">
      <c r="A51" s="488"/>
      <c r="B51" s="411"/>
      <c r="C51" s="449"/>
      <c r="D51" s="450"/>
      <c r="E51" s="411"/>
      <c r="F51" s="411"/>
      <c r="G51" s="449"/>
      <c r="H51" s="450"/>
    </row>
    <row r="52" spans="1:8" s="190" customFormat="1" ht="12.95" customHeight="1" x14ac:dyDescent="0.15">
      <c r="A52" s="488"/>
      <c r="B52" s="411"/>
      <c r="C52" s="449"/>
      <c r="D52" s="450"/>
      <c r="E52" s="411"/>
      <c r="F52" s="411"/>
      <c r="G52" s="449"/>
      <c r="H52" s="450"/>
    </row>
    <row r="53" spans="1:8" s="190" customFormat="1" ht="12.95" customHeight="1" x14ac:dyDescent="0.15">
      <c r="A53" s="488"/>
      <c r="B53" s="411"/>
      <c r="C53" s="449"/>
      <c r="D53" s="450"/>
      <c r="E53" s="411"/>
      <c r="F53" s="411"/>
      <c r="G53" s="449"/>
      <c r="H53" s="450"/>
    </row>
    <row r="54" spans="1:8" s="190" customFormat="1" ht="12.95" customHeight="1" x14ac:dyDescent="0.15">
      <c r="A54" s="488"/>
      <c r="B54" s="411"/>
      <c r="C54" s="449"/>
      <c r="D54" s="450"/>
      <c r="E54" s="411"/>
      <c r="F54" s="411"/>
      <c r="G54" s="449"/>
      <c r="H54" s="450"/>
    </row>
    <row r="55" spans="1:8" s="190" customFormat="1" ht="12.95" customHeight="1" x14ac:dyDescent="0.15">
      <c r="A55" s="488"/>
      <c r="B55" s="411"/>
      <c r="C55" s="449"/>
      <c r="D55" s="450"/>
      <c r="E55" s="411"/>
      <c r="F55" s="411"/>
      <c r="G55" s="449"/>
      <c r="H55" s="450"/>
    </row>
    <row r="56" spans="1:8" s="190" customFormat="1" ht="12.95" customHeight="1" x14ac:dyDescent="0.15">
      <c r="A56" s="488"/>
      <c r="B56" s="411"/>
      <c r="C56" s="449"/>
      <c r="D56" s="450"/>
      <c r="E56" s="411"/>
      <c r="F56" s="411"/>
      <c r="G56" s="449"/>
      <c r="H56" s="450"/>
    </row>
    <row r="57" spans="1:8" s="190" customFormat="1" ht="12.95" customHeight="1" x14ac:dyDescent="0.15">
      <c r="A57" s="488"/>
      <c r="B57" s="411"/>
      <c r="C57" s="449"/>
      <c r="D57" s="450"/>
      <c r="E57" s="411"/>
      <c r="F57" s="411"/>
      <c r="G57" s="449"/>
      <c r="H57" s="450"/>
    </row>
    <row r="58" spans="1:8" s="190" customFormat="1" ht="12.95" customHeight="1" x14ac:dyDescent="0.15">
      <c r="A58" s="488"/>
      <c r="B58" s="411"/>
      <c r="C58" s="449"/>
      <c r="D58" s="450"/>
      <c r="E58" s="411"/>
      <c r="F58" s="411"/>
      <c r="G58" s="449"/>
      <c r="H58" s="450"/>
    </row>
    <row r="59" spans="1:8" s="190" customFormat="1" ht="12.95" customHeight="1" x14ac:dyDescent="0.15">
      <c r="A59" s="488"/>
      <c r="B59" s="411"/>
      <c r="C59" s="449"/>
      <c r="D59" s="450"/>
      <c r="E59" s="411"/>
      <c r="F59" s="411"/>
      <c r="G59" s="449"/>
      <c r="H59" s="450"/>
    </row>
    <row r="60" spans="1:8" s="190" customFormat="1" ht="12.95" customHeight="1" x14ac:dyDescent="0.15">
      <c r="A60" s="488"/>
      <c r="B60" s="411"/>
      <c r="C60" s="449"/>
      <c r="D60" s="450"/>
      <c r="E60" s="411"/>
      <c r="F60" s="411"/>
      <c r="G60" s="449"/>
      <c r="H60" s="450"/>
    </row>
    <row r="61" spans="1:8" s="190" customFormat="1" ht="12.95" customHeight="1" x14ac:dyDescent="0.15">
      <c r="A61" s="488"/>
      <c r="B61" s="411"/>
      <c r="C61" s="449"/>
      <c r="D61" s="450"/>
      <c r="E61" s="411"/>
      <c r="F61" s="411"/>
      <c r="G61" s="449"/>
      <c r="H61" s="450"/>
    </row>
    <row r="62" spans="1:8" s="190" customFormat="1" ht="12.95" customHeight="1" x14ac:dyDescent="0.15">
      <c r="A62" s="488"/>
      <c r="B62" s="411"/>
      <c r="C62" s="449"/>
      <c r="D62" s="450"/>
      <c r="E62" s="411"/>
      <c r="F62" s="411"/>
      <c r="G62" s="449"/>
      <c r="H62" s="450"/>
    </row>
    <row r="63" spans="1:8" s="190" customFormat="1" ht="12.95" customHeight="1" x14ac:dyDescent="0.15">
      <c r="A63" s="488"/>
      <c r="B63" s="411"/>
      <c r="C63" s="449"/>
      <c r="D63" s="450"/>
      <c r="E63" s="411"/>
      <c r="F63" s="411"/>
      <c r="G63" s="449"/>
      <c r="H63" s="450"/>
    </row>
    <row r="64" spans="1:8" s="190" customFormat="1" ht="12.95" customHeight="1" x14ac:dyDescent="0.15">
      <c r="A64" s="488"/>
      <c r="B64" s="411"/>
      <c r="C64" s="449"/>
      <c r="D64" s="450"/>
      <c r="E64" s="411"/>
      <c r="F64" s="411"/>
      <c r="G64" s="449"/>
      <c r="H64" s="450"/>
    </row>
    <row r="65" spans="1:8" s="190" customFormat="1" ht="12.95" customHeight="1" x14ac:dyDescent="0.15">
      <c r="A65" s="488"/>
      <c r="B65" s="411"/>
      <c r="C65" s="449"/>
      <c r="D65" s="450"/>
      <c r="E65" s="411"/>
      <c r="F65" s="411"/>
      <c r="G65" s="449"/>
      <c r="H65" s="450"/>
    </row>
    <row r="66" spans="1:8" s="190" customFormat="1" ht="12.95" customHeight="1" x14ac:dyDescent="0.15">
      <c r="A66" s="488"/>
      <c r="B66" s="411"/>
      <c r="C66" s="449"/>
      <c r="D66" s="450"/>
      <c r="E66" s="411"/>
      <c r="F66" s="411"/>
      <c r="G66" s="449"/>
      <c r="H66" s="450"/>
    </row>
    <row r="67" spans="1:8" s="190" customFormat="1" ht="12.95" customHeight="1" x14ac:dyDescent="0.15">
      <c r="A67" s="488"/>
      <c r="B67" s="411"/>
      <c r="C67" s="449"/>
      <c r="D67" s="450"/>
      <c r="E67" s="411"/>
      <c r="F67" s="411"/>
      <c r="G67" s="449"/>
      <c r="H67" s="450"/>
    </row>
    <row r="68" spans="1:8" s="190" customFormat="1" ht="12.95" customHeight="1" x14ac:dyDescent="0.15">
      <c r="A68" s="488"/>
      <c r="B68" s="411"/>
      <c r="C68" s="449"/>
      <c r="D68" s="450"/>
      <c r="E68" s="411"/>
      <c r="F68" s="411"/>
      <c r="G68" s="449"/>
      <c r="H68" s="450"/>
    </row>
    <row r="69" spans="1:8" s="190" customFormat="1" ht="12.95" customHeight="1" x14ac:dyDescent="0.15">
      <c r="A69" s="489"/>
      <c r="B69" s="413"/>
      <c r="C69" s="477"/>
      <c r="D69" s="490"/>
      <c r="E69" s="413"/>
      <c r="F69" s="413"/>
      <c r="G69" s="477"/>
      <c r="H69" s="490"/>
    </row>
    <row r="70" spans="1:8" s="190" customFormat="1" ht="20.100000000000001" customHeight="1" x14ac:dyDescent="0.15">
      <c r="A70" s="457" t="s">
        <v>268</v>
      </c>
      <c r="B70" s="633"/>
      <c r="C70" s="462"/>
      <c r="D70" s="452"/>
      <c r="E70" s="451" t="s">
        <v>268</v>
      </c>
      <c r="F70" s="633"/>
      <c r="G70" s="462"/>
      <c r="H70" s="452"/>
    </row>
    <row r="71" spans="1:8" s="190" customFormat="1" ht="20.100000000000001" customHeight="1" x14ac:dyDescent="0.15">
      <c r="A71" s="453" t="s">
        <v>1127</v>
      </c>
      <c r="B71" s="454"/>
      <c r="C71" s="455"/>
      <c r="D71" s="455"/>
      <c r="E71" s="460"/>
      <c r="F71" s="454"/>
      <c r="G71" s="455"/>
      <c r="H71" s="456"/>
    </row>
    <row r="72" spans="1:8" s="190" customFormat="1" ht="20.100000000000001" customHeight="1" thickBot="1" x14ac:dyDescent="0.2">
      <c r="A72" s="405" t="s">
        <v>1128</v>
      </c>
      <c r="B72" s="407"/>
      <c r="C72" s="374"/>
      <c r="D72" s="374"/>
      <c r="E72" s="461"/>
      <c r="F72" s="407"/>
      <c r="G72" s="374"/>
      <c r="H72" s="408"/>
    </row>
    <row r="73" spans="1:8" s="190" customFormat="1" ht="20.100000000000001" customHeight="1" x14ac:dyDescent="0.15">
      <c r="A73" s="458"/>
      <c r="B73" s="369"/>
      <c r="C73" s="369"/>
      <c r="D73" s="459"/>
      <c r="E73" s="458"/>
      <c r="F73" s="369"/>
      <c r="G73" s="369"/>
      <c r="H73" s="970"/>
    </row>
  </sheetData>
  <mergeCells count="6">
    <mergeCell ref="B2:B3"/>
    <mergeCell ref="D2:D3"/>
    <mergeCell ref="H2:H3"/>
    <mergeCell ref="F2:F3"/>
    <mergeCell ref="C2:C3"/>
    <mergeCell ref="G2:G3"/>
  </mergeCells>
  <phoneticPr fontId="21"/>
  <pageMargins left="0.78740157480314965" right="0" top="0.78740157480314965" bottom="0.39370078740157483" header="0.51181102362204722" footer="0.19685039370078741"/>
  <pageSetup paperSize="9" scale="80" orientation="portrait" r:id="rId1"/>
  <headerFooter alignWithMargins="0">
    <oddFooter>&amp;C（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view="pageBreakPreview" zoomScale="75" zoomScaleNormal="100" workbookViewId="0"/>
  </sheetViews>
  <sheetFormatPr defaultRowHeight="13.5" x14ac:dyDescent="0.15"/>
  <cols>
    <col min="1" max="1" width="9" style="700"/>
    <col min="2" max="3" width="13.625" style="700" customWidth="1"/>
    <col min="4" max="8" width="6.125" style="700" customWidth="1"/>
    <col min="9" max="9" width="26.875" style="700" customWidth="1"/>
    <col min="10" max="10" width="20.625" style="700" customWidth="1"/>
    <col min="11" max="16384" width="9" style="700"/>
  </cols>
  <sheetData>
    <row r="1" spans="1:10" ht="24.95" customHeight="1" thickBot="1" x14ac:dyDescent="0.2">
      <c r="A1" s="193" t="s">
        <v>944</v>
      </c>
      <c r="J1" s="572" t="s">
        <v>931</v>
      </c>
    </row>
    <row r="2" spans="1:10" s="214" customFormat="1" ht="45" customHeight="1" x14ac:dyDescent="0.15">
      <c r="A2" s="1300" t="s">
        <v>967</v>
      </c>
      <c r="B2" s="394" t="s">
        <v>368</v>
      </c>
      <c r="C2" s="394" t="s">
        <v>370</v>
      </c>
      <c r="D2" s="1303" t="s">
        <v>369</v>
      </c>
      <c r="E2" s="1303" t="s">
        <v>393</v>
      </c>
      <c r="F2" s="1303" t="s">
        <v>968</v>
      </c>
      <c r="G2" s="1303" t="s">
        <v>969</v>
      </c>
      <c r="H2" s="1303" t="s">
        <v>394</v>
      </c>
      <c r="I2" s="1303" t="s">
        <v>970</v>
      </c>
      <c r="J2" s="464" t="s">
        <v>383</v>
      </c>
    </row>
    <row r="3" spans="1:10" s="214" customFormat="1" ht="15" customHeight="1" x14ac:dyDescent="0.15">
      <c r="A3" s="1307"/>
      <c r="B3" s="425" t="s">
        <v>971</v>
      </c>
      <c r="C3" s="425" t="s">
        <v>971</v>
      </c>
      <c r="D3" s="1310"/>
      <c r="E3" s="1310"/>
      <c r="F3" s="1310"/>
      <c r="G3" s="1310"/>
      <c r="H3" s="1310"/>
      <c r="I3" s="1310"/>
      <c r="J3" s="463"/>
    </row>
    <row r="4" spans="1:10" s="214" customFormat="1" ht="15" customHeight="1" x14ac:dyDescent="0.15">
      <c r="A4" s="1307"/>
      <c r="B4" s="251" t="s">
        <v>972</v>
      </c>
      <c r="C4" s="251" t="s">
        <v>973</v>
      </c>
      <c r="D4" s="251" t="s">
        <v>974</v>
      </c>
      <c r="E4" s="251" t="s">
        <v>975</v>
      </c>
      <c r="F4" s="251" t="s">
        <v>976</v>
      </c>
      <c r="G4" s="251" t="s">
        <v>977</v>
      </c>
      <c r="H4" s="251"/>
      <c r="I4" s="251" t="s">
        <v>978</v>
      </c>
      <c r="J4" s="252"/>
    </row>
    <row r="5" spans="1:10" s="23" customFormat="1" ht="24.95" customHeight="1" x14ac:dyDescent="0.15">
      <c r="A5" s="1307"/>
      <c r="B5" s="428"/>
      <c r="C5" s="438"/>
      <c r="D5" s="428"/>
      <c r="E5" s="438"/>
      <c r="F5" s="428"/>
      <c r="G5" s="438"/>
      <c r="H5" s="429">
        <v>1.1000000000000001</v>
      </c>
      <c r="I5" s="429" t="s">
        <v>979</v>
      </c>
      <c r="J5" s="927" t="s">
        <v>226</v>
      </c>
    </row>
    <row r="6" spans="1:10" s="23" customFormat="1" ht="24.95" customHeight="1" x14ac:dyDescent="0.15">
      <c r="A6" s="1307"/>
      <c r="B6" s="439"/>
      <c r="C6" s="465"/>
      <c r="D6" s="439"/>
      <c r="E6" s="465"/>
      <c r="F6" s="439"/>
      <c r="G6" s="465"/>
      <c r="H6" s="466">
        <v>1.1000000000000001</v>
      </c>
      <c r="I6" s="466" t="s">
        <v>980</v>
      </c>
      <c r="J6" s="928" t="s">
        <v>1073</v>
      </c>
    </row>
    <row r="7" spans="1:10" s="214" customFormat="1" ht="45" customHeight="1" x14ac:dyDescent="0.15">
      <c r="A7" s="1308" t="s">
        <v>981</v>
      </c>
      <c r="B7" s="441" t="s">
        <v>368</v>
      </c>
      <c r="C7" s="441" t="s">
        <v>370</v>
      </c>
      <c r="D7" s="1311" t="s">
        <v>369</v>
      </c>
      <c r="E7" s="1311" t="s">
        <v>393</v>
      </c>
      <c r="F7" s="1311" t="s">
        <v>982</v>
      </c>
      <c r="G7" s="1311" t="s">
        <v>982</v>
      </c>
      <c r="H7" s="1311" t="s">
        <v>394</v>
      </c>
      <c r="I7" s="1311" t="s">
        <v>983</v>
      </c>
      <c r="J7" s="752" t="s">
        <v>383</v>
      </c>
    </row>
    <row r="8" spans="1:10" s="214" customFormat="1" ht="15" customHeight="1" x14ac:dyDescent="0.15">
      <c r="A8" s="1307"/>
      <c r="B8" s="425" t="s">
        <v>971</v>
      </c>
      <c r="C8" s="425" t="s">
        <v>971</v>
      </c>
      <c r="D8" s="1310"/>
      <c r="E8" s="1310"/>
      <c r="F8" s="1310"/>
      <c r="G8" s="1310"/>
      <c r="H8" s="1310"/>
      <c r="I8" s="1273"/>
      <c r="J8" s="463"/>
    </row>
    <row r="9" spans="1:10" s="214" customFormat="1" ht="15" customHeight="1" x14ac:dyDescent="0.15">
      <c r="A9" s="1307"/>
      <c r="B9" s="251" t="s">
        <v>972</v>
      </c>
      <c r="C9" s="251" t="s">
        <v>973</v>
      </c>
      <c r="D9" s="251" t="s">
        <v>974</v>
      </c>
      <c r="E9" s="251" t="s">
        <v>975</v>
      </c>
      <c r="F9" s="251" t="s">
        <v>976</v>
      </c>
      <c r="G9" s="251" t="s">
        <v>977</v>
      </c>
      <c r="H9" s="251"/>
      <c r="I9" s="432" t="s">
        <v>1112</v>
      </c>
      <c r="J9" s="252"/>
    </row>
    <row r="10" spans="1:10" s="23" customFormat="1" ht="24.95" customHeight="1" x14ac:dyDescent="0.15">
      <c r="A10" s="1307"/>
      <c r="B10" s="428"/>
      <c r="C10" s="438"/>
      <c r="D10" s="428"/>
      <c r="E10" s="438"/>
      <c r="F10" s="428"/>
      <c r="G10" s="438"/>
      <c r="H10" s="429">
        <v>1.1000000000000001</v>
      </c>
      <c r="I10" s="429" t="s">
        <v>984</v>
      </c>
      <c r="J10" s="927" t="s">
        <v>1073</v>
      </c>
    </row>
    <row r="11" spans="1:10" s="23" customFormat="1" ht="24.95" customHeight="1" x14ac:dyDescent="0.15">
      <c r="A11" s="1309"/>
      <c r="B11" s="439"/>
      <c r="C11" s="431"/>
      <c r="D11" s="439"/>
      <c r="E11" s="431"/>
      <c r="F11" s="439"/>
      <c r="G11" s="431"/>
      <c r="H11" s="432">
        <v>1.1000000000000001</v>
      </c>
      <c r="I11" s="432" t="s">
        <v>985</v>
      </c>
      <c r="J11" s="447" t="s">
        <v>1073</v>
      </c>
    </row>
    <row r="12" spans="1:10" s="214" customFormat="1" ht="24.95" customHeight="1" x14ac:dyDescent="0.15">
      <c r="A12" s="230" t="s">
        <v>1129</v>
      </c>
      <c r="B12" s="220"/>
      <c r="C12" s="220"/>
      <c r="D12" s="220"/>
      <c r="E12" s="220"/>
      <c r="F12" s="220"/>
      <c r="G12" s="220"/>
      <c r="H12" s="220"/>
      <c r="I12" s="220"/>
      <c r="J12" s="751"/>
    </row>
    <row r="13" spans="1:10" s="214" customFormat="1" ht="24.95" customHeight="1" x14ac:dyDescent="0.15">
      <c r="A13" s="230" t="s">
        <v>1114</v>
      </c>
      <c r="B13" s="343"/>
      <c r="C13" s="220"/>
      <c r="D13" s="220"/>
      <c r="E13" s="220"/>
      <c r="F13" s="220"/>
      <c r="G13" s="220"/>
      <c r="H13" s="220"/>
      <c r="I13" s="220"/>
      <c r="J13" s="751"/>
    </row>
    <row r="14" spans="1:10" s="214" customFormat="1" ht="24.95" customHeight="1" x14ac:dyDescent="0.15">
      <c r="A14" s="230" t="s">
        <v>1113</v>
      </c>
      <c r="B14" s="343"/>
      <c r="C14" s="220"/>
      <c r="D14" s="220"/>
      <c r="E14" s="220"/>
      <c r="F14" s="220"/>
      <c r="G14" s="220"/>
      <c r="H14" s="220"/>
      <c r="I14" s="220"/>
      <c r="J14" s="751"/>
    </row>
    <row r="15" spans="1:10" s="214" customFormat="1" ht="24.95" customHeight="1" x14ac:dyDescent="0.15">
      <c r="A15" s="230" t="s">
        <v>1115</v>
      </c>
      <c r="B15" s="343"/>
      <c r="C15" s="220"/>
      <c r="D15" s="220"/>
      <c r="E15" s="220"/>
      <c r="F15" s="220"/>
      <c r="G15" s="220"/>
      <c r="H15" s="220"/>
      <c r="I15" s="220"/>
      <c r="J15" s="751"/>
    </row>
    <row r="16" spans="1:10" s="214" customFormat="1" ht="24.95" customHeight="1" x14ac:dyDescent="0.15">
      <c r="A16" s="230" t="s">
        <v>1116</v>
      </c>
      <c r="B16" s="343"/>
      <c r="C16" s="220"/>
      <c r="D16" s="220"/>
      <c r="E16" s="220"/>
      <c r="F16" s="220"/>
      <c r="G16" s="220"/>
      <c r="H16" s="220"/>
      <c r="I16" s="220"/>
      <c r="J16" s="751"/>
    </row>
    <row r="17" spans="1:10" s="23" customFormat="1" ht="24.95" customHeight="1" x14ac:dyDescent="0.15">
      <c r="A17" s="219"/>
      <c r="B17" s="210"/>
      <c r="C17" s="215"/>
      <c r="D17" s="215"/>
      <c r="E17" s="215"/>
      <c r="F17" s="215"/>
      <c r="G17" s="215"/>
      <c r="H17" s="215"/>
      <c r="I17" s="215"/>
      <c r="J17" s="221"/>
    </row>
    <row r="18" spans="1:10" s="23" customFormat="1" ht="24.95" customHeight="1" x14ac:dyDescent="0.15">
      <c r="A18" s="219"/>
      <c r="B18" s="210"/>
      <c r="C18" s="215"/>
      <c r="D18" s="215"/>
      <c r="E18" s="215"/>
      <c r="F18" s="215"/>
      <c r="G18" s="215"/>
      <c r="H18" s="215"/>
      <c r="I18" s="215"/>
      <c r="J18" s="221"/>
    </row>
    <row r="19" spans="1:10" s="23" customFormat="1" ht="24.95" customHeight="1" x14ac:dyDescent="0.15">
      <c r="A19" s="219"/>
      <c r="B19" s="210"/>
      <c r="C19" s="215"/>
      <c r="D19" s="215"/>
      <c r="E19" s="215"/>
      <c r="F19" s="215"/>
      <c r="G19" s="215"/>
      <c r="H19" s="215"/>
      <c r="I19" s="215"/>
      <c r="J19" s="221"/>
    </row>
    <row r="20" spans="1:10" s="23" customFormat="1" ht="24.95" customHeight="1" x14ac:dyDescent="0.15">
      <c r="A20" s="219"/>
      <c r="B20" s="210"/>
      <c r="C20" s="215"/>
      <c r="D20" s="215"/>
      <c r="E20" s="215"/>
      <c r="F20" s="215"/>
      <c r="G20" s="215"/>
      <c r="H20" s="215"/>
      <c r="I20" s="215"/>
      <c r="J20" s="221"/>
    </row>
    <row r="21" spans="1:10" s="23" customFormat="1" ht="24.95" customHeight="1" x14ac:dyDescent="0.15">
      <c r="A21" s="219"/>
      <c r="B21" s="210"/>
      <c r="C21" s="215"/>
      <c r="D21" s="215"/>
      <c r="E21" s="215"/>
      <c r="F21" s="215"/>
      <c r="G21" s="215"/>
      <c r="H21" s="215"/>
      <c r="I21" s="215"/>
      <c r="J21" s="221"/>
    </row>
    <row r="22" spans="1:10" s="23" customFormat="1" ht="24.95" customHeight="1" x14ac:dyDescent="0.15">
      <c r="A22" s="219"/>
      <c r="B22" s="210"/>
      <c r="C22" s="215"/>
      <c r="D22" s="215"/>
      <c r="E22" s="215"/>
      <c r="F22" s="215"/>
      <c r="G22" s="215"/>
      <c r="H22" s="215"/>
      <c r="I22" s="215"/>
      <c r="J22" s="221"/>
    </row>
    <row r="23" spans="1:10" s="23" customFormat="1" ht="24.95" customHeight="1" x14ac:dyDescent="0.15">
      <c r="A23" s="219"/>
      <c r="B23" s="210"/>
      <c r="C23" s="215"/>
      <c r="D23" s="215"/>
      <c r="E23" s="215"/>
      <c r="F23" s="215"/>
      <c r="G23" s="215"/>
      <c r="H23" s="215"/>
      <c r="I23" s="215"/>
      <c r="J23" s="221"/>
    </row>
    <row r="24" spans="1:10" s="23" customFormat="1" ht="24.95" customHeight="1" x14ac:dyDescent="0.15">
      <c r="A24" s="219"/>
      <c r="B24" s="210"/>
      <c r="C24" s="215"/>
      <c r="D24" s="215"/>
      <c r="E24" s="215"/>
      <c r="F24" s="215"/>
      <c r="G24" s="215"/>
      <c r="H24" s="215"/>
      <c r="I24" s="215"/>
      <c r="J24" s="221"/>
    </row>
    <row r="25" spans="1:10" s="23" customFormat="1" ht="24.95" customHeight="1" x14ac:dyDescent="0.15">
      <c r="A25" s="219"/>
      <c r="B25" s="210"/>
      <c r="C25" s="215"/>
      <c r="D25" s="215"/>
      <c r="E25" s="215"/>
      <c r="F25" s="215"/>
      <c r="G25" s="215"/>
      <c r="H25" s="215"/>
      <c r="I25" s="215"/>
      <c r="J25" s="221"/>
    </row>
    <row r="26" spans="1:10" s="23" customFormat="1" ht="24.95" customHeight="1" x14ac:dyDescent="0.15">
      <c r="A26" s="219"/>
      <c r="B26" s="210"/>
      <c r="C26" s="215"/>
      <c r="D26" s="215"/>
      <c r="E26" s="215"/>
      <c r="F26" s="215"/>
      <c r="G26" s="215"/>
      <c r="H26" s="215"/>
      <c r="I26" s="215"/>
      <c r="J26" s="221"/>
    </row>
    <row r="27" spans="1:10" s="23" customFormat="1" ht="24.95" customHeight="1" x14ac:dyDescent="0.15">
      <c r="A27" s="219"/>
      <c r="B27" s="210"/>
      <c r="C27" s="215"/>
      <c r="D27" s="215"/>
      <c r="E27" s="215"/>
      <c r="F27" s="215"/>
      <c r="G27" s="215"/>
      <c r="H27" s="215"/>
      <c r="I27" s="215"/>
      <c r="J27" s="221"/>
    </row>
    <row r="28" spans="1:10" s="23" customFormat="1" ht="24.95" customHeight="1" x14ac:dyDescent="0.15">
      <c r="A28" s="219"/>
      <c r="B28" s="210"/>
      <c r="C28" s="215"/>
      <c r="D28" s="215"/>
      <c r="E28" s="215"/>
      <c r="F28" s="215"/>
      <c r="G28" s="215"/>
      <c r="H28" s="215"/>
      <c r="I28" s="215"/>
      <c r="J28" s="221"/>
    </row>
    <row r="29" spans="1:10" s="23" customFormat="1" ht="24.95" customHeight="1" x14ac:dyDescent="0.15">
      <c r="A29" s="219"/>
      <c r="B29" s="210"/>
      <c r="C29" s="215"/>
      <c r="D29" s="215"/>
      <c r="E29" s="215"/>
      <c r="F29" s="215"/>
      <c r="G29" s="215"/>
      <c r="H29" s="215"/>
      <c r="I29" s="215"/>
      <c r="J29" s="221"/>
    </row>
    <row r="30" spans="1:10" s="23" customFormat="1" ht="24.95" customHeight="1" x14ac:dyDescent="0.15">
      <c r="A30" s="219"/>
      <c r="B30" s="210"/>
      <c r="C30" s="215"/>
      <c r="D30" s="215"/>
      <c r="E30" s="215"/>
      <c r="F30" s="215"/>
      <c r="G30" s="215"/>
      <c r="H30" s="215"/>
      <c r="I30" s="215"/>
      <c r="J30" s="221"/>
    </row>
    <row r="31" spans="1:10" s="23" customFormat="1" ht="24.95" customHeight="1" x14ac:dyDescent="0.15">
      <c r="A31" s="219"/>
      <c r="B31" s="210"/>
      <c r="C31" s="215"/>
      <c r="D31" s="215"/>
      <c r="E31" s="215"/>
      <c r="F31" s="215"/>
      <c r="G31" s="215"/>
      <c r="H31" s="215"/>
      <c r="I31" s="215"/>
      <c r="J31" s="221"/>
    </row>
    <row r="32" spans="1:10" s="23" customFormat="1" ht="24.95" customHeight="1" x14ac:dyDescent="0.15">
      <c r="A32" s="219"/>
      <c r="B32" s="210"/>
      <c r="C32" s="215"/>
      <c r="D32" s="215"/>
      <c r="E32" s="215"/>
      <c r="F32" s="215"/>
      <c r="G32" s="215"/>
      <c r="H32" s="215"/>
      <c r="I32" s="215"/>
      <c r="J32" s="221"/>
    </row>
    <row r="33" spans="1:11" s="23" customFormat="1" ht="24.95" customHeight="1" x14ac:dyDescent="0.15">
      <c r="A33" s="219"/>
      <c r="B33" s="210"/>
      <c r="C33" s="215"/>
      <c r="D33" s="215"/>
      <c r="E33" s="215"/>
      <c r="F33" s="215"/>
      <c r="G33" s="215"/>
      <c r="H33" s="215"/>
      <c r="I33" s="215"/>
      <c r="J33" s="221"/>
    </row>
    <row r="34" spans="1:11" s="23" customFormat="1" ht="24.95" customHeight="1" x14ac:dyDescent="0.15">
      <c r="A34" s="219"/>
      <c r="B34" s="210"/>
      <c r="C34" s="215"/>
      <c r="D34" s="215"/>
      <c r="E34" s="215"/>
      <c r="F34" s="215"/>
      <c r="G34" s="215"/>
      <c r="H34" s="215"/>
      <c r="I34" s="215"/>
      <c r="J34" s="221"/>
    </row>
    <row r="35" spans="1:11" s="23" customFormat="1" ht="24.95" customHeight="1" x14ac:dyDescent="0.15">
      <c r="A35" s="219"/>
      <c r="B35" s="210"/>
      <c r="C35" s="215"/>
      <c r="D35" s="215"/>
      <c r="E35" s="215"/>
      <c r="F35" s="215"/>
      <c r="G35" s="215"/>
      <c r="H35" s="215"/>
      <c r="I35" s="215"/>
      <c r="J35" s="221"/>
    </row>
    <row r="36" spans="1:11" s="23" customFormat="1" ht="24.95" customHeight="1" x14ac:dyDescent="0.15">
      <c r="A36" s="219"/>
      <c r="B36" s="210"/>
      <c r="C36" s="215"/>
      <c r="D36" s="215"/>
      <c r="E36" s="215"/>
      <c r="F36" s="215"/>
      <c r="G36" s="215"/>
      <c r="H36" s="215"/>
      <c r="I36" s="215"/>
      <c r="J36" s="221"/>
    </row>
    <row r="37" spans="1:11" s="23" customFormat="1" ht="24.95" customHeight="1" x14ac:dyDescent="0.15">
      <c r="A37" s="219"/>
      <c r="B37" s="210"/>
      <c r="C37" s="215"/>
      <c r="D37" s="215"/>
      <c r="E37" s="215"/>
      <c r="F37" s="215"/>
      <c r="G37" s="215"/>
      <c r="H37" s="215"/>
      <c r="I37" s="215"/>
      <c r="J37" s="221"/>
    </row>
    <row r="38" spans="1:11" s="23" customFormat="1" ht="24.95" customHeight="1" x14ac:dyDescent="0.15">
      <c r="A38" s="219"/>
      <c r="B38" s="210"/>
      <c r="C38" s="215"/>
      <c r="D38" s="215"/>
      <c r="E38" s="215"/>
      <c r="F38" s="215"/>
      <c r="G38" s="215"/>
      <c r="H38" s="215"/>
      <c r="I38" s="215"/>
      <c r="J38" s="221"/>
    </row>
    <row r="39" spans="1:11" s="23" customFormat="1" ht="24.95" customHeight="1" x14ac:dyDescent="0.15">
      <c r="A39" s="219"/>
      <c r="B39" s="210"/>
      <c r="C39" s="215"/>
      <c r="D39" s="215"/>
      <c r="E39" s="215"/>
      <c r="F39" s="215"/>
      <c r="G39" s="215"/>
      <c r="H39" s="215"/>
      <c r="I39" s="215"/>
      <c r="J39" s="221"/>
    </row>
    <row r="40" spans="1:11" ht="24.95" customHeight="1" thickBot="1" x14ac:dyDescent="0.2">
      <c r="A40" s="224"/>
      <c r="B40" s="227"/>
      <c r="C40" s="225"/>
      <c r="D40" s="225"/>
      <c r="E40" s="225"/>
      <c r="F40" s="225"/>
      <c r="G40" s="225"/>
      <c r="H40" s="225"/>
      <c r="I40" s="225"/>
      <c r="J40" s="226"/>
    </row>
    <row r="41" spans="1:11" s="23" customFormat="1" ht="15.75" customHeight="1" x14ac:dyDescent="0.15">
      <c r="A41" s="467"/>
      <c r="B41" s="193"/>
      <c r="J41" s="970"/>
      <c r="K41" s="700"/>
    </row>
  </sheetData>
  <mergeCells count="14">
    <mergeCell ref="F7:F8"/>
    <mergeCell ref="G7:G8"/>
    <mergeCell ref="I2:I3"/>
    <mergeCell ref="I7:I8"/>
    <mergeCell ref="F2:F3"/>
    <mergeCell ref="G2:G3"/>
    <mergeCell ref="H2:H3"/>
    <mergeCell ref="H7:H8"/>
    <mergeCell ref="A2:A6"/>
    <mergeCell ref="A7:A11"/>
    <mergeCell ref="D2:D3"/>
    <mergeCell ref="E2:E3"/>
    <mergeCell ref="D7:D8"/>
    <mergeCell ref="E7:E8"/>
  </mergeCells>
  <phoneticPr fontId="21"/>
  <pageMargins left="0.78740157480314965" right="0" top="0.78740157480314965" bottom="0.39370078740157483" header="0.51181102362204722" footer="0.19685039370078741"/>
  <pageSetup paperSize="9" scale="80" orientation="portrait" r:id="rId1"/>
  <headerFooter alignWithMargins="0">
    <oddFooter>&amp;C（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view="pageBreakPreview" zoomScale="75" zoomScaleNormal="100" workbookViewId="0"/>
  </sheetViews>
  <sheetFormatPr defaultRowHeight="13.5" x14ac:dyDescent="0.15"/>
  <cols>
    <col min="1" max="1" width="10.625" style="700" customWidth="1"/>
    <col min="2" max="3" width="14.625" style="700" customWidth="1"/>
    <col min="4" max="8" width="6.125" style="700" customWidth="1"/>
    <col min="9" max="9" width="22.625" style="700" customWidth="1"/>
    <col min="10" max="10" width="20.625" style="700" customWidth="1"/>
    <col min="11" max="16384" width="9" style="700"/>
  </cols>
  <sheetData>
    <row r="1" spans="1:10" ht="24.95" customHeight="1" thickBot="1" x14ac:dyDescent="0.2">
      <c r="A1" s="193" t="s">
        <v>945</v>
      </c>
      <c r="J1" s="572" t="s">
        <v>931</v>
      </c>
    </row>
    <row r="2" spans="1:10" s="214" customFormat="1" ht="45" customHeight="1" x14ac:dyDescent="0.15">
      <c r="A2" s="1300" t="s">
        <v>957</v>
      </c>
      <c r="B2" s="394" t="s">
        <v>1067</v>
      </c>
      <c r="C2" s="394"/>
      <c r="D2" s="394" t="s">
        <v>398</v>
      </c>
      <c r="E2" s="394"/>
      <c r="F2" s="394" t="s">
        <v>261</v>
      </c>
      <c r="G2" s="394"/>
      <c r="H2" s="394"/>
      <c r="I2" s="1313" t="s">
        <v>958</v>
      </c>
      <c r="J2" s="464" t="s">
        <v>1117</v>
      </c>
    </row>
    <row r="3" spans="1:10" s="214" customFormat="1" ht="15" customHeight="1" x14ac:dyDescent="0.15">
      <c r="A3" s="1307"/>
      <c r="B3" s="425" t="s">
        <v>960</v>
      </c>
      <c r="C3" s="393"/>
      <c r="D3" s="426" t="s">
        <v>961</v>
      </c>
      <c r="E3" s="434"/>
      <c r="F3" s="426" t="s">
        <v>962</v>
      </c>
      <c r="G3" s="434"/>
      <c r="H3" s="434"/>
      <c r="I3" s="1314"/>
      <c r="J3" s="463"/>
    </row>
    <row r="4" spans="1:10" s="214" customFormat="1" ht="15" customHeight="1" x14ac:dyDescent="0.15">
      <c r="A4" s="1307"/>
      <c r="B4" s="251" t="s">
        <v>963</v>
      </c>
      <c r="C4" s="251"/>
      <c r="D4" s="251" t="s">
        <v>964</v>
      </c>
      <c r="E4" s="251"/>
      <c r="F4" s="251" t="s">
        <v>965</v>
      </c>
      <c r="G4" s="251"/>
      <c r="H4" s="251"/>
      <c r="I4" s="431" t="s">
        <v>1122</v>
      </c>
      <c r="J4" s="252"/>
    </row>
    <row r="5" spans="1:10" s="23" customFormat="1" ht="24.95" customHeight="1" thickBot="1" x14ac:dyDescent="0.2">
      <c r="A5" s="1312"/>
      <c r="B5" s="216"/>
      <c r="C5" s="753"/>
      <c r="D5" s="216"/>
      <c r="E5" s="753"/>
      <c r="F5" s="216">
        <v>1</v>
      </c>
      <c r="G5" s="753"/>
      <c r="H5" s="753"/>
      <c r="I5" s="217" t="s">
        <v>966</v>
      </c>
      <c r="J5" s="218"/>
    </row>
    <row r="6" spans="1:10" s="23" customFormat="1" ht="27.95" customHeight="1" x14ac:dyDescent="0.15">
      <c r="A6" s="230" t="s">
        <v>384</v>
      </c>
      <c r="B6" s="223"/>
      <c r="C6" s="215"/>
      <c r="D6" s="215"/>
      <c r="E6" s="215"/>
      <c r="F6" s="215"/>
      <c r="G6" s="215"/>
      <c r="H6" s="215"/>
      <c r="I6" s="215"/>
      <c r="J6" s="221"/>
    </row>
    <row r="7" spans="1:10" s="23" customFormat="1" ht="27.95" customHeight="1" x14ac:dyDescent="0.15">
      <c r="A7" s="231"/>
      <c r="B7" s="223"/>
      <c r="C7" s="215"/>
      <c r="D7" s="215"/>
      <c r="E7" s="215"/>
      <c r="F7" s="215"/>
      <c r="G7" s="215"/>
      <c r="H7" s="215"/>
      <c r="I7" s="215"/>
      <c r="J7" s="221"/>
    </row>
    <row r="8" spans="1:10" s="23" customFormat="1" ht="27.95" customHeight="1" x14ac:dyDescent="0.15">
      <c r="A8" s="231"/>
      <c r="B8" s="223"/>
      <c r="C8" s="215"/>
      <c r="D8" s="215"/>
      <c r="E8" s="215"/>
      <c r="F8" s="215"/>
      <c r="G8" s="215"/>
      <c r="H8" s="215"/>
      <c r="I8" s="215"/>
      <c r="J8" s="221"/>
    </row>
    <row r="9" spans="1:10" s="23" customFormat="1" ht="27.95" customHeight="1" x14ac:dyDescent="0.15">
      <c r="A9" s="231"/>
      <c r="B9" s="223"/>
      <c r="C9" s="215"/>
      <c r="D9" s="215"/>
      <c r="E9" s="215"/>
      <c r="F9" s="215"/>
      <c r="G9" s="215"/>
      <c r="H9" s="215"/>
      <c r="I9" s="215"/>
      <c r="J9" s="221"/>
    </row>
    <row r="10" spans="1:10" s="23" customFormat="1" ht="27.95" customHeight="1" x14ac:dyDescent="0.15">
      <c r="A10" s="231"/>
      <c r="B10" s="223"/>
      <c r="C10" s="215"/>
      <c r="D10" s="215"/>
      <c r="E10" s="215"/>
      <c r="F10" s="215"/>
      <c r="G10" s="215"/>
      <c r="H10" s="215"/>
      <c r="I10" s="215"/>
      <c r="J10" s="221"/>
    </row>
    <row r="11" spans="1:10" s="23" customFormat="1" ht="27.95" customHeight="1" x14ac:dyDescent="0.15">
      <c r="A11" s="230"/>
      <c r="B11" s="223"/>
      <c r="C11" s="215"/>
      <c r="D11" s="215"/>
      <c r="E11" s="215"/>
      <c r="F11" s="215"/>
      <c r="G11" s="215"/>
      <c r="H11" s="215"/>
      <c r="I11" s="215"/>
      <c r="J11" s="221"/>
    </row>
    <row r="12" spans="1:10" s="23" customFormat="1" ht="27.95" customHeight="1" x14ac:dyDescent="0.15">
      <c r="A12" s="230"/>
      <c r="B12" s="223"/>
      <c r="C12" s="215"/>
      <c r="D12" s="215"/>
      <c r="E12" s="215"/>
      <c r="F12" s="215"/>
      <c r="G12" s="215"/>
      <c r="H12" s="215"/>
      <c r="I12" s="215"/>
      <c r="J12" s="221"/>
    </row>
    <row r="13" spans="1:10" s="23" customFormat="1" ht="27.95" customHeight="1" x14ac:dyDescent="0.15">
      <c r="A13" s="230"/>
      <c r="B13" s="223"/>
      <c r="C13" s="215"/>
      <c r="D13" s="215"/>
      <c r="E13" s="215"/>
      <c r="F13" s="215"/>
      <c r="G13" s="215"/>
      <c r="H13" s="215"/>
      <c r="I13" s="215"/>
      <c r="J13" s="221"/>
    </row>
    <row r="14" spans="1:10" ht="27.95" customHeight="1" x14ac:dyDescent="0.15">
      <c r="A14" s="702"/>
      <c r="B14" s="215"/>
      <c r="C14" s="215"/>
      <c r="D14" s="680"/>
      <c r="E14" s="680"/>
      <c r="F14" s="680"/>
      <c r="G14" s="680"/>
      <c r="H14" s="680"/>
      <c r="I14" s="680"/>
      <c r="J14" s="703"/>
    </row>
    <row r="15" spans="1:10" ht="27.95" customHeight="1" x14ac:dyDescent="0.15">
      <c r="A15" s="702"/>
      <c r="B15" s="215"/>
      <c r="C15" s="215"/>
      <c r="D15" s="680"/>
      <c r="E15" s="680"/>
      <c r="F15" s="680"/>
      <c r="G15" s="680"/>
      <c r="H15" s="680"/>
      <c r="I15" s="680"/>
      <c r="J15" s="703"/>
    </row>
    <row r="16" spans="1:10" s="23" customFormat="1" ht="27.95" customHeight="1" x14ac:dyDescent="0.15">
      <c r="A16" s="230"/>
      <c r="B16" s="223"/>
      <c r="C16" s="215"/>
      <c r="D16" s="215"/>
      <c r="E16" s="215"/>
      <c r="F16" s="215"/>
      <c r="G16" s="215"/>
      <c r="H16" s="215"/>
      <c r="I16" s="215"/>
      <c r="J16" s="221"/>
    </row>
    <row r="17" spans="1:10" s="23" customFormat="1" ht="27.95" customHeight="1" x14ac:dyDescent="0.15">
      <c r="A17" s="230"/>
      <c r="B17" s="223"/>
      <c r="C17" s="215"/>
      <c r="D17" s="215"/>
      <c r="E17" s="215"/>
      <c r="F17" s="215"/>
      <c r="G17" s="215"/>
      <c r="H17" s="215"/>
      <c r="I17" s="215"/>
      <c r="J17" s="221"/>
    </row>
    <row r="18" spans="1:10" s="23" customFormat="1" ht="27.95" customHeight="1" x14ac:dyDescent="0.15">
      <c r="A18" s="230"/>
      <c r="B18" s="223"/>
      <c r="C18" s="215"/>
      <c r="D18" s="215"/>
      <c r="E18" s="215"/>
      <c r="F18" s="215"/>
      <c r="G18" s="215"/>
      <c r="H18" s="215"/>
      <c r="I18" s="215"/>
      <c r="J18" s="221"/>
    </row>
    <row r="19" spans="1:10" s="23" customFormat="1" ht="27.95" customHeight="1" x14ac:dyDescent="0.15">
      <c r="A19" s="230"/>
      <c r="B19" s="223"/>
      <c r="C19" s="215"/>
      <c r="D19" s="215"/>
      <c r="E19" s="215"/>
      <c r="F19" s="215"/>
      <c r="G19" s="215"/>
      <c r="H19" s="215"/>
      <c r="I19" s="215"/>
      <c r="J19" s="221"/>
    </row>
    <row r="20" spans="1:10" s="23" customFormat="1" ht="27.95" customHeight="1" x14ac:dyDescent="0.15">
      <c r="A20" s="232"/>
      <c r="B20" s="223"/>
      <c r="C20" s="215"/>
      <c r="D20" s="215"/>
      <c r="E20" s="215"/>
      <c r="F20" s="215"/>
      <c r="G20" s="215"/>
      <c r="H20" s="215"/>
      <c r="I20" s="215"/>
      <c r="J20" s="221"/>
    </row>
    <row r="21" spans="1:10" s="23" customFormat="1" ht="27.95" customHeight="1" x14ac:dyDescent="0.15">
      <c r="A21" s="230"/>
      <c r="B21" s="223"/>
      <c r="C21" s="215"/>
      <c r="D21" s="215"/>
      <c r="E21" s="215"/>
      <c r="F21" s="215"/>
      <c r="G21" s="215"/>
      <c r="H21" s="215"/>
      <c r="I21" s="215"/>
      <c r="J21" s="221"/>
    </row>
    <row r="22" spans="1:10" s="23" customFormat="1" ht="27.95" customHeight="1" x14ac:dyDescent="0.15">
      <c r="A22" s="230"/>
      <c r="B22" s="223"/>
      <c r="C22" s="215"/>
      <c r="D22" s="215"/>
      <c r="E22" s="215"/>
      <c r="F22" s="215"/>
      <c r="G22" s="215"/>
      <c r="H22" s="215"/>
      <c r="I22" s="215"/>
      <c r="J22" s="221"/>
    </row>
    <row r="23" spans="1:10" s="23" customFormat="1" ht="27.95" customHeight="1" x14ac:dyDescent="0.15">
      <c r="A23" s="230"/>
      <c r="B23" s="223"/>
      <c r="C23" s="215"/>
      <c r="D23" s="215"/>
      <c r="E23" s="215"/>
      <c r="F23" s="215"/>
      <c r="G23" s="215"/>
      <c r="H23" s="215"/>
      <c r="I23" s="215"/>
      <c r="J23" s="221"/>
    </row>
    <row r="24" spans="1:10" s="23" customFormat="1" ht="27.95" customHeight="1" x14ac:dyDescent="0.15">
      <c r="A24" s="230"/>
      <c r="B24" s="223"/>
      <c r="C24" s="215"/>
      <c r="D24" s="215"/>
      <c r="E24" s="215"/>
      <c r="F24" s="215"/>
      <c r="G24" s="215"/>
      <c r="H24" s="215"/>
      <c r="I24" s="215"/>
      <c r="J24" s="221"/>
    </row>
    <row r="25" spans="1:10" s="23" customFormat="1" ht="27.95" customHeight="1" x14ac:dyDescent="0.15">
      <c r="A25" s="232"/>
      <c r="B25" s="223"/>
      <c r="C25" s="215"/>
      <c r="D25" s="223"/>
      <c r="E25" s="215"/>
      <c r="F25" s="215"/>
      <c r="G25" s="215"/>
      <c r="H25" s="215"/>
      <c r="I25" s="215"/>
      <c r="J25" s="221"/>
    </row>
    <row r="26" spans="1:10" s="23" customFormat="1" ht="27.95" customHeight="1" x14ac:dyDescent="0.15">
      <c r="A26" s="230"/>
      <c r="B26" s="223"/>
      <c r="C26" s="215"/>
      <c r="D26" s="215"/>
      <c r="E26" s="215"/>
      <c r="F26" s="215"/>
      <c r="G26" s="215"/>
      <c r="H26" s="215"/>
      <c r="I26" s="215"/>
      <c r="J26" s="221"/>
    </row>
    <row r="27" spans="1:10" s="23" customFormat="1" ht="27.95" customHeight="1" x14ac:dyDescent="0.15">
      <c r="A27" s="230"/>
      <c r="B27" s="223"/>
      <c r="C27" s="215"/>
      <c r="D27" s="215"/>
      <c r="E27" s="215"/>
      <c r="F27" s="215"/>
      <c r="G27" s="215"/>
      <c r="H27" s="215"/>
      <c r="I27" s="215"/>
      <c r="J27" s="221"/>
    </row>
    <row r="28" spans="1:10" s="23" customFormat="1" ht="27.95" customHeight="1" x14ac:dyDescent="0.15">
      <c r="A28" s="230"/>
      <c r="B28" s="223"/>
      <c r="C28" s="215"/>
      <c r="D28" s="215"/>
      <c r="E28" s="215"/>
      <c r="F28" s="215"/>
      <c r="G28" s="215"/>
      <c r="H28" s="215"/>
      <c r="I28" s="215"/>
      <c r="J28" s="221"/>
    </row>
    <row r="29" spans="1:10" s="23" customFormat="1" ht="27.95" customHeight="1" x14ac:dyDescent="0.15">
      <c r="A29" s="230"/>
      <c r="B29" s="223"/>
      <c r="C29" s="215"/>
      <c r="D29" s="215"/>
      <c r="E29" s="215"/>
      <c r="F29" s="215"/>
      <c r="G29" s="215"/>
      <c r="H29" s="215"/>
      <c r="I29" s="215"/>
      <c r="J29" s="221"/>
    </row>
    <row r="30" spans="1:10" s="23" customFormat="1" ht="27.95" customHeight="1" x14ac:dyDescent="0.15">
      <c r="A30" s="232"/>
      <c r="B30" s="223"/>
      <c r="C30" s="215"/>
      <c r="D30" s="215"/>
      <c r="E30" s="215"/>
      <c r="F30" s="215"/>
      <c r="G30" s="215"/>
      <c r="H30" s="215"/>
      <c r="I30" s="215"/>
      <c r="J30" s="221"/>
    </row>
    <row r="31" spans="1:10" s="23" customFormat="1" ht="27.95" customHeight="1" x14ac:dyDescent="0.15">
      <c r="A31" s="230"/>
      <c r="B31" s="223"/>
      <c r="C31" s="215"/>
      <c r="D31" s="215"/>
      <c r="E31" s="215"/>
      <c r="F31" s="215"/>
      <c r="G31" s="215"/>
      <c r="H31" s="215"/>
      <c r="I31" s="215"/>
      <c r="J31" s="221"/>
    </row>
    <row r="32" spans="1:10" s="23" customFormat="1" ht="27.95" customHeight="1" x14ac:dyDescent="0.15">
      <c r="A32" s="230"/>
      <c r="B32" s="223"/>
      <c r="C32" s="215"/>
      <c r="D32" s="215"/>
      <c r="E32" s="215"/>
      <c r="F32" s="215"/>
      <c r="G32" s="215"/>
      <c r="H32" s="215"/>
      <c r="I32" s="215"/>
      <c r="J32" s="221"/>
    </row>
    <row r="33" spans="1:10" s="23" customFormat="1" ht="27.95" customHeight="1" x14ac:dyDescent="0.15">
      <c r="A33" s="230"/>
      <c r="B33" s="223"/>
      <c r="C33" s="215"/>
      <c r="D33" s="215"/>
      <c r="E33" s="215"/>
      <c r="F33" s="215"/>
      <c r="G33" s="215"/>
      <c r="H33" s="215"/>
      <c r="I33" s="215"/>
      <c r="J33" s="221"/>
    </row>
    <row r="34" spans="1:10" s="23" customFormat="1" ht="27.95" customHeight="1" x14ac:dyDescent="0.15">
      <c r="A34" s="230"/>
      <c r="B34" s="223"/>
      <c r="C34" s="215"/>
      <c r="D34" s="215"/>
      <c r="E34" s="215"/>
      <c r="F34" s="215"/>
      <c r="G34" s="215"/>
      <c r="H34" s="215"/>
      <c r="I34" s="215"/>
      <c r="J34" s="221"/>
    </row>
    <row r="35" spans="1:10" s="23" customFormat="1" ht="27.95" customHeight="1" x14ac:dyDescent="0.15">
      <c r="A35" s="230"/>
      <c r="B35" s="223"/>
      <c r="C35" s="215"/>
      <c r="D35" s="215"/>
      <c r="E35" s="215"/>
      <c r="F35" s="215"/>
      <c r="G35" s="215"/>
      <c r="H35" s="215"/>
      <c r="I35" s="215"/>
      <c r="J35" s="221"/>
    </row>
    <row r="36" spans="1:10" s="23" customFormat="1" ht="27.95" customHeight="1" thickBot="1" x14ac:dyDescent="0.2">
      <c r="A36" s="233"/>
      <c r="B36" s="229"/>
      <c r="C36" s="704"/>
      <c r="D36" s="225"/>
      <c r="E36" s="225"/>
      <c r="F36" s="225"/>
      <c r="G36" s="225"/>
      <c r="H36" s="225"/>
      <c r="I36" s="225"/>
      <c r="J36" s="226"/>
    </row>
    <row r="37" spans="1:10" x14ac:dyDescent="0.15">
      <c r="J37" s="970"/>
    </row>
  </sheetData>
  <mergeCells count="2">
    <mergeCell ref="A2:A5"/>
    <mergeCell ref="I2:I3"/>
  </mergeCells>
  <phoneticPr fontId="21"/>
  <pageMargins left="0.78740157480314965" right="0" top="0.78740157480314965" bottom="0.39370078740157483" header="0.51181102362204722" footer="0.19685039370078741"/>
  <pageSetup paperSize="9" scale="80" orientation="portrait" r:id="rId1"/>
  <headerFooter alignWithMargins="0">
    <oddFooter>&amp;C（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59"/>
  <sheetViews>
    <sheetView view="pageBreakPreview" zoomScale="75" zoomScaleNormal="100" workbookViewId="0"/>
  </sheetViews>
  <sheetFormatPr defaultRowHeight="13.5" x14ac:dyDescent="0.15"/>
  <cols>
    <col min="1" max="7" width="14.125" style="1132" customWidth="1"/>
    <col min="8" max="16384" width="9" style="1132"/>
  </cols>
  <sheetData>
    <row r="1" spans="1:7" s="10" customFormat="1" x14ac:dyDescent="0.15">
      <c r="G1" s="13"/>
    </row>
    <row r="10" spans="1:7" ht="33.75" customHeight="1" x14ac:dyDescent="0.2">
      <c r="A10" s="1135" t="s">
        <v>65</v>
      </c>
      <c r="B10" s="1135"/>
      <c r="C10" s="1135"/>
      <c r="D10" s="1135"/>
      <c r="E10" s="1135"/>
      <c r="F10" s="1135"/>
      <c r="G10" s="1136"/>
    </row>
    <row r="11" spans="1:7" ht="33.75" customHeight="1" x14ac:dyDescent="0.15">
      <c r="A11" s="228"/>
      <c r="B11" s="228"/>
      <c r="C11" s="1208" t="s">
        <v>37</v>
      </c>
      <c r="D11" s="1209"/>
      <c r="E11" s="1209"/>
      <c r="F11" s="228"/>
      <c r="G11" s="1133"/>
    </row>
    <row r="12" spans="1:7" ht="33.75" customHeight="1" x14ac:dyDescent="0.15">
      <c r="A12" s="228"/>
      <c r="B12" s="228"/>
      <c r="C12" s="228"/>
      <c r="D12" s="228"/>
      <c r="E12" s="228"/>
      <c r="F12" s="228"/>
      <c r="G12" s="1133"/>
    </row>
    <row r="13" spans="1:7" ht="20.100000000000001" customHeight="1" x14ac:dyDescent="0.15">
      <c r="A13" s="24" t="s">
        <v>66</v>
      </c>
      <c r="B13" s="14"/>
      <c r="C13" s="16" t="s">
        <v>38</v>
      </c>
      <c r="D13" s="247"/>
      <c r="E13" s="247"/>
      <c r="F13" s="1130"/>
    </row>
    <row r="14" spans="1:7" ht="20.100000000000001" customHeight="1" x14ac:dyDescent="0.15">
      <c r="A14" s="24" t="s">
        <v>67</v>
      </c>
      <c r="B14" s="14"/>
      <c r="C14" s="16" t="s">
        <v>364</v>
      </c>
      <c r="D14" s="204"/>
      <c r="E14" s="204"/>
      <c r="F14" s="204"/>
    </row>
    <row r="15" spans="1:7" ht="20.100000000000001" customHeight="1" x14ac:dyDescent="0.15">
      <c r="A15" s="24" t="s">
        <v>68</v>
      </c>
      <c r="B15" s="14"/>
      <c r="C15" s="16" t="s">
        <v>76</v>
      </c>
      <c r="D15" s="204"/>
      <c r="E15" s="204"/>
      <c r="F15" s="204"/>
    </row>
    <row r="16" spans="1:7" ht="20.100000000000001" customHeight="1" x14ac:dyDescent="0.15">
      <c r="A16" s="24" t="s">
        <v>69</v>
      </c>
      <c r="B16" s="14"/>
      <c r="C16" s="16" t="s">
        <v>77</v>
      </c>
      <c r="D16" s="16"/>
      <c r="E16" s="16"/>
      <c r="F16" s="16"/>
    </row>
    <row r="17" spans="1:7" ht="20.100000000000001" customHeight="1" x14ac:dyDescent="0.15">
      <c r="A17" s="24" t="s">
        <v>70</v>
      </c>
      <c r="B17" s="14"/>
      <c r="C17" s="16" t="s">
        <v>78</v>
      </c>
      <c r="D17" s="16"/>
      <c r="E17" s="16"/>
      <c r="F17" s="16"/>
    </row>
    <row r="18" spans="1:7" ht="20.100000000000001" customHeight="1" x14ac:dyDescent="0.15">
      <c r="A18" s="24" t="s">
        <v>71</v>
      </c>
      <c r="B18" s="14"/>
      <c r="C18" s="16" t="s">
        <v>79</v>
      </c>
      <c r="D18" s="16"/>
      <c r="E18" s="16"/>
      <c r="F18" s="16"/>
    </row>
    <row r="19" spans="1:7" ht="20.100000000000001" customHeight="1" x14ac:dyDescent="0.15">
      <c r="A19" s="24" t="s">
        <v>72</v>
      </c>
      <c r="B19" s="14"/>
      <c r="C19" s="16" t="s">
        <v>80</v>
      </c>
      <c r="D19" s="16"/>
      <c r="E19" s="16"/>
      <c r="F19" s="16"/>
    </row>
    <row r="20" spans="1:7" ht="20.100000000000001" customHeight="1" x14ac:dyDescent="0.15">
      <c r="A20" s="24" t="s">
        <v>73</v>
      </c>
      <c r="B20" s="14"/>
      <c r="C20" s="16" t="s">
        <v>81</v>
      </c>
      <c r="D20" s="16"/>
      <c r="E20" s="16"/>
      <c r="F20" s="16"/>
    </row>
    <row r="21" spans="1:7" ht="20.100000000000001" customHeight="1" x14ac:dyDescent="0.15">
      <c r="A21" s="24" t="s">
        <v>74</v>
      </c>
      <c r="B21" s="14"/>
      <c r="C21" s="16" t="s">
        <v>82</v>
      </c>
      <c r="D21" s="1131"/>
      <c r="E21" s="1131"/>
      <c r="F21" s="1131"/>
    </row>
    <row r="22" spans="1:7" ht="20.100000000000001" customHeight="1" x14ac:dyDescent="0.15">
      <c r="A22" s="24"/>
      <c r="B22" s="14"/>
      <c r="C22" s="16"/>
      <c r="D22" s="1131"/>
      <c r="E22" s="1131"/>
      <c r="F22" s="1131"/>
    </row>
    <row r="23" spans="1:7" ht="20.100000000000001" customHeight="1" x14ac:dyDescent="0.15">
      <c r="A23" s="24"/>
      <c r="B23" s="6" t="s">
        <v>75</v>
      </c>
      <c r="C23" s="16"/>
      <c r="D23" s="1131"/>
      <c r="E23" s="1131"/>
      <c r="F23" s="1131"/>
    </row>
    <row r="24" spans="1:7" ht="20.100000000000001" customHeight="1" x14ac:dyDescent="0.15">
      <c r="A24" s="24"/>
      <c r="C24" s="16"/>
      <c r="D24" s="16"/>
      <c r="E24" s="16"/>
      <c r="F24" s="16"/>
    </row>
    <row r="25" spans="1:7" ht="20.100000000000001" customHeight="1" x14ac:dyDescent="0.15">
      <c r="A25" s="24"/>
      <c r="C25" s="16"/>
      <c r="D25" s="16"/>
      <c r="E25" s="16"/>
      <c r="F25" s="16"/>
    </row>
    <row r="26" spans="1:7" ht="20.100000000000001" customHeight="1" x14ac:dyDescent="0.2">
      <c r="B26" s="1134"/>
      <c r="C26" s="31"/>
      <c r="D26" s="306"/>
      <c r="E26" s="306"/>
      <c r="F26" s="306"/>
      <c r="G26" s="306"/>
    </row>
    <row r="27" spans="1:7" ht="20.100000000000001" customHeight="1" x14ac:dyDescent="0.2">
      <c r="A27" s="31"/>
      <c r="B27" s="306"/>
      <c r="C27" s="31"/>
      <c r="D27" s="228"/>
      <c r="E27" s="228"/>
      <c r="F27" s="228"/>
      <c r="G27" s="1133"/>
    </row>
    <row r="28" spans="1:7" ht="20.100000000000001" customHeight="1" x14ac:dyDescent="0.2">
      <c r="A28" s="31"/>
      <c r="B28" s="306"/>
      <c r="C28" s="31"/>
      <c r="D28" s="228"/>
      <c r="E28" s="228"/>
      <c r="F28" s="228"/>
      <c r="G28" s="1133"/>
    </row>
    <row r="29" spans="1:7" ht="20.100000000000001" customHeight="1" x14ac:dyDescent="0.2">
      <c r="A29" s="31"/>
      <c r="B29" s="306"/>
      <c r="C29" s="31"/>
      <c r="D29" s="228"/>
      <c r="E29" s="228"/>
      <c r="F29" s="228"/>
      <c r="G29" s="1133"/>
    </row>
    <row r="30" spans="1:7" ht="20.100000000000001" customHeight="1" x14ac:dyDescent="0.2">
      <c r="A30" s="31"/>
      <c r="B30" s="306"/>
      <c r="C30" s="228"/>
    </row>
    <row r="31" spans="1:7" ht="20.100000000000001" customHeight="1" x14ac:dyDescent="0.2">
      <c r="A31" s="31"/>
      <c r="B31" s="306"/>
      <c r="C31" s="228"/>
    </row>
    <row r="32" spans="1:7" ht="20.100000000000001" customHeight="1" x14ac:dyDescent="0.2">
      <c r="A32" s="31"/>
      <c r="B32" s="306"/>
      <c r="C32" s="228"/>
    </row>
    <row r="33" spans="1:2" ht="20.100000000000001" customHeight="1" x14ac:dyDescent="0.2">
      <c r="A33" s="31"/>
      <c r="B33" s="306"/>
    </row>
    <row r="34" spans="1:2" ht="20.100000000000001" customHeight="1" x14ac:dyDescent="0.2">
      <c r="A34" s="31"/>
      <c r="B34" s="306"/>
    </row>
    <row r="35" spans="1:2" ht="20.100000000000001" customHeight="1" x14ac:dyDescent="0.2">
      <c r="A35" s="31"/>
      <c r="B35" s="306"/>
    </row>
    <row r="36" spans="1:2" ht="20.100000000000001" customHeight="1" x14ac:dyDescent="0.15">
      <c r="A36" s="4"/>
      <c r="B36" s="228"/>
    </row>
    <row r="37" spans="1:2" ht="20.100000000000001" customHeight="1" x14ac:dyDescent="0.15"/>
    <row r="38" spans="1:2" ht="20.100000000000001" customHeight="1" x14ac:dyDescent="0.15"/>
    <row r="39" spans="1:2" ht="20.100000000000001" customHeight="1" x14ac:dyDescent="0.15"/>
    <row r="40" spans="1:2" ht="20.100000000000001" customHeight="1" x14ac:dyDescent="0.15"/>
    <row r="41" spans="1:2" ht="20.100000000000001" customHeight="1" x14ac:dyDescent="0.15"/>
    <row r="42" spans="1:2" ht="20.100000000000001" customHeight="1" x14ac:dyDescent="0.15"/>
    <row r="43" spans="1:2" ht="20.100000000000001" customHeight="1" x14ac:dyDescent="0.15"/>
    <row r="44" spans="1:2" ht="20.100000000000001" customHeight="1" x14ac:dyDescent="0.15"/>
    <row r="45" spans="1:2" ht="20.100000000000001" customHeight="1" x14ac:dyDescent="0.15"/>
    <row r="46" spans="1:2" ht="20.100000000000001" customHeight="1" x14ac:dyDescent="0.15"/>
    <row r="47" spans="1:2" ht="20.100000000000001" customHeight="1" x14ac:dyDescent="0.15"/>
    <row r="48" spans="1:2"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sheetData>
  <mergeCells count="2">
    <mergeCell ref="A10:G10"/>
    <mergeCell ref="C11:E11"/>
  </mergeCells>
  <phoneticPr fontId="2"/>
  <pageMargins left="0.78740157480314965" right="0" top="0.78740157480314965" bottom="0.39370078740157483" header="0.51181102362204722" footer="0.19685039370078741"/>
  <pageSetup paperSize="9" scale="90" orientation="portrait" horizontalDpi="200" verticalDpi="200" r:id="rId1"/>
  <headerFooter alignWithMargins="0">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249"/>
  <sheetViews>
    <sheetView view="pageBreakPreview" zoomScale="75" zoomScaleNormal="100" workbookViewId="0"/>
  </sheetViews>
  <sheetFormatPr defaultRowHeight="13.5" x14ac:dyDescent="0.15"/>
  <cols>
    <col min="1" max="1" width="4.375" customWidth="1"/>
    <col min="2" max="3" width="3.625" customWidth="1"/>
    <col min="4" max="4" width="16.5" customWidth="1"/>
    <col min="6" max="6" width="7.125" customWidth="1"/>
    <col min="8" max="11" width="9.875" customWidth="1"/>
    <col min="12" max="12" width="12.875" customWidth="1"/>
    <col min="13" max="13" width="6.125" customWidth="1"/>
  </cols>
  <sheetData>
    <row r="1" spans="1:12" s="30" customFormat="1" ht="18.75" customHeight="1" x14ac:dyDescent="0.2">
      <c r="A1" s="9" t="s">
        <v>753</v>
      </c>
      <c r="B1" s="9"/>
      <c r="C1" s="9"/>
      <c r="D1" s="9"/>
      <c r="E1" s="9"/>
      <c r="F1" s="9"/>
      <c r="J1" s="1142"/>
      <c r="K1" s="1143"/>
    </row>
    <row r="2" spans="1:12" s="30" customFormat="1" ht="17.25" x14ac:dyDescent="0.2"/>
    <row r="3" spans="1:12" s="14" customFormat="1" ht="16.5" customHeight="1" x14ac:dyDescent="0.15">
      <c r="B3" s="1140" t="s">
        <v>754</v>
      </c>
      <c r="C3" s="1140"/>
      <c r="D3" s="1140"/>
      <c r="E3" s="1140"/>
      <c r="F3" s="1140"/>
      <c r="G3" s="1140"/>
      <c r="H3" s="1140"/>
      <c r="I3" s="1140"/>
      <c r="J3" s="1140"/>
      <c r="K3" s="1140"/>
      <c r="L3" s="1141"/>
    </row>
    <row r="4" spans="1:12" s="14" customFormat="1" ht="16.5" customHeight="1" x14ac:dyDescent="0.15">
      <c r="B4" s="1140"/>
      <c r="C4" s="1140"/>
      <c r="D4" s="1140"/>
      <c r="E4" s="1140"/>
      <c r="F4" s="1140"/>
      <c r="G4" s="1140"/>
      <c r="H4" s="1140"/>
      <c r="I4" s="1140"/>
      <c r="J4" s="1140"/>
      <c r="K4" s="1140"/>
      <c r="L4" s="1141"/>
    </row>
    <row r="5" spans="1:12" s="14" customFormat="1" ht="16.5" customHeight="1" x14ac:dyDescent="0.15">
      <c r="C5" s="7"/>
      <c r="D5" s="7"/>
      <c r="E5" s="7"/>
      <c r="F5" s="7"/>
      <c r="G5" s="7"/>
      <c r="H5" s="7"/>
      <c r="I5" s="7"/>
      <c r="J5" s="7"/>
      <c r="K5" s="7"/>
      <c r="L5" s="7"/>
    </row>
    <row r="6" spans="1:12" s="14" customFormat="1" ht="16.5" customHeight="1" x14ac:dyDescent="0.2">
      <c r="A6" s="31"/>
      <c r="B6" s="14" t="s">
        <v>439</v>
      </c>
    </row>
    <row r="7" spans="1:12" s="14" customFormat="1" ht="16.5" customHeight="1" x14ac:dyDescent="0.15">
      <c r="C7" s="14" t="s">
        <v>558</v>
      </c>
    </row>
    <row r="8" spans="1:12" s="14" customFormat="1" ht="16.5" customHeight="1" x14ac:dyDescent="0.15"/>
    <row r="9" spans="1:12" s="14" customFormat="1" ht="16.5" customHeight="1" x14ac:dyDescent="0.15">
      <c r="C9" s="14" t="s">
        <v>455</v>
      </c>
      <c r="D9" s="14" t="s">
        <v>456</v>
      </c>
      <c r="E9" s="14" t="s">
        <v>457</v>
      </c>
    </row>
    <row r="10" spans="1:12" s="14" customFormat="1" ht="16.5" customHeight="1" x14ac:dyDescent="0.15"/>
    <row r="11" spans="1:12" s="14" customFormat="1" ht="16.5" customHeight="1" x14ac:dyDescent="0.15">
      <c r="C11" s="14" t="s">
        <v>458</v>
      </c>
      <c r="D11" s="14" t="s">
        <v>459</v>
      </c>
      <c r="E11" s="14" t="s">
        <v>460</v>
      </c>
    </row>
    <row r="12" spans="1:12" s="14" customFormat="1" ht="16.5" customHeight="1" x14ac:dyDescent="0.15"/>
    <row r="13" spans="1:12" s="14" customFormat="1" ht="16.5" customHeight="1" x14ac:dyDescent="0.15">
      <c r="C13" s="14" t="s">
        <v>461</v>
      </c>
      <c r="D13" s="14" t="s">
        <v>462</v>
      </c>
      <c r="E13" s="14" t="s">
        <v>463</v>
      </c>
    </row>
    <row r="14" spans="1:12" s="14" customFormat="1" ht="16.5" customHeight="1" x14ac:dyDescent="0.15"/>
    <row r="15" spans="1:12" s="14" customFormat="1" ht="16.5" customHeight="1" x14ac:dyDescent="0.15">
      <c r="C15" s="14" t="s">
        <v>464</v>
      </c>
      <c r="D15" s="14" t="s">
        <v>465</v>
      </c>
      <c r="E15" s="14" t="s">
        <v>466</v>
      </c>
    </row>
    <row r="16" spans="1:12" s="14" customFormat="1" ht="16.5" customHeight="1" x14ac:dyDescent="0.15"/>
    <row r="17" spans="2:12" s="14" customFormat="1" ht="16.5" customHeight="1" x14ac:dyDescent="0.15">
      <c r="C17" s="14" t="s">
        <v>467</v>
      </c>
      <c r="D17" s="14" t="s">
        <v>468</v>
      </c>
      <c r="E17" s="14" t="s">
        <v>469</v>
      </c>
    </row>
    <row r="18" spans="2:12" s="14" customFormat="1" ht="16.5" customHeight="1" x14ac:dyDescent="0.15"/>
    <row r="19" spans="2:12" s="14" customFormat="1" ht="16.5" customHeight="1" x14ac:dyDescent="0.15">
      <c r="C19" s="14" t="s">
        <v>470</v>
      </c>
      <c r="D19" s="14" t="s">
        <v>471</v>
      </c>
      <c r="E19" s="1140" t="s">
        <v>566</v>
      </c>
      <c r="F19" s="1141"/>
      <c r="G19" s="1141"/>
      <c r="H19" s="1141"/>
      <c r="I19" s="1141"/>
      <c r="J19" s="1141"/>
      <c r="K19" s="1141"/>
      <c r="L19" s="1141"/>
    </row>
    <row r="20" spans="2:12" ht="16.5" customHeight="1" x14ac:dyDescent="0.15">
      <c r="E20" s="1141"/>
      <c r="F20" s="1141"/>
      <c r="G20" s="1141"/>
      <c r="H20" s="1141"/>
      <c r="I20" s="1141"/>
      <c r="J20" s="1141"/>
      <c r="K20" s="1141"/>
      <c r="L20" s="1141"/>
    </row>
    <row r="21" spans="2:12" ht="16.5" customHeight="1" x14ac:dyDescent="0.15"/>
    <row r="22" spans="2:12" ht="16.5" customHeight="1" x14ac:dyDescent="0.15"/>
    <row r="23" spans="2:12" s="14" customFormat="1" ht="16.5" customHeight="1" x14ac:dyDescent="0.15">
      <c r="B23" s="14" t="s">
        <v>472</v>
      </c>
      <c r="C23" s="14" t="s">
        <v>473</v>
      </c>
    </row>
    <row r="24" spans="2:12" s="14" customFormat="1" ht="16.5" customHeight="1" x14ac:dyDescent="0.15"/>
    <row r="25" spans="2:12" s="14" customFormat="1" ht="16.5" customHeight="1" x14ac:dyDescent="0.15">
      <c r="C25" s="14" t="s">
        <v>533</v>
      </c>
    </row>
    <row r="26" spans="2:12" s="14" customFormat="1" ht="16.5" customHeight="1" x14ac:dyDescent="0.15"/>
    <row r="27" spans="2:12" s="14" customFormat="1" ht="16.5" customHeight="1" x14ac:dyDescent="0.15">
      <c r="C27" s="15" t="s">
        <v>565</v>
      </c>
      <c r="D27" s="14" t="s">
        <v>34</v>
      </c>
    </row>
    <row r="28" spans="2:12" s="14" customFormat="1" ht="16.5" customHeight="1" x14ac:dyDescent="0.15">
      <c r="C28" s="15" t="s">
        <v>565</v>
      </c>
      <c r="D28" s="14" t="s">
        <v>538</v>
      </c>
    </row>
    <row r="29" spans="2:12" s="14" customFormat="1" ht="16.5" customHeight="1" x14ac:dyDescent="0.15">
      <c r="C29" s="15" t="s">
        <v>565</v>
      </c>
      <c r="D29" s="14" t="s">
        <v>35</v>
      </c>
    </row>
    <row r="30" spans="2:12" s="14" customFormat="1" ht="16.5" customHeight="1" x14ac:dyDescent="0.15"/>
    <row r="31" spans="2:12" s="14" customFormat="1" ht="16.5" customHeight="1" x14ac:dyDescent="0.15">
      <c r="C31" s="14" t="s">
        <v>474</v>
      </c>
    </row>
    <row r="32" spans="2:12" s="14" customFormat="1" ht="16.5" customHeight="1" x14ac:dyDescent="0.15"/>
    <row r="33" spans="3:18" s="14" customFormat="1" ht="16.5" customHeight="1" x14ac:dyDescent="0.15">
      <c r="C33" s="5" t="s">
        <v>565</v>
      </c>
      <c r="D33" s="6" t="s">
        <v>410</v>
      </c>
      <c r="E33" s="7"/>
      <c r="F33" s="7"/>
      <c r="G33" s="7"/>
      <c r="H33" s="7"/>
      <c r="I33" s="7"/>
      <c r="J33" s="7"/>
      <c r="K33" s="7"/>
      <c r="L33" s="7"/>
    </row>
    <row r="34" spans="3:18" s="14" customFormat="1" ht="16.5" customHeight="1" x14ac:dyDescent="0.15">
      <c r="C34" s="5"/>
      <c r="D34" s="7"/>
      <c r="E34" s="7"/>
      <c r="F34" s="7"/>
      <c r="G34" s="7"/>
      <c r="H34" s="7"/>
      <c r="I34" s="7"/>
      <c r="J34" s="7"/>
      <c r="K34" s="7"/>
      <c r="L34" s="7"/>
    </row>
    <row r="35" spans="3:18" s="14" customFormat="1" ht="16.5" customHeight="1" x14ac:dyDescent="0.15">
      <c r="C35" s="15" t="s">
        <v>475</v>
      </c>
      <c r="D35" s="14" t="s">
        <v>476</v>
      </c>
      <c r="E35" s="24" t="s">
        <v>448</v>
      </c>
      <c r="F35" s="24"/>
      <c r="G35" s="24"/>
      <c r="H35" s="24"/>
      <c r="I35" s="24"/>
      <c r="J35" s="24"/>
      <c r="K35" s="24"/>
      <c r="L35" s="24"/>
      <c r="M35" s="16"/>
      <c r="N35" s="16"/>
      <c r="O35" s="16"/>
      <c r="P35" s="16"/>
      <c r="Q35" s="16"/>
    </row>
    <row r="36" spans="3:18" s="14" customFormat="1" ht="16.5" customHeight="1" x14ac:dyDescent="0.15">
      <c r="C36" s="15"/>
      <c r="E36" s="24"/>
      <c r="F36" s="24"/>
      <c r="G36" s="24"/>
      <c r="H36" s="24"/>
      <c r="I36" s="24"/>
      <c r="J36" s="24"/>
      <c r="K36" s="24"/>
      <c r="L36" s="24"/>
      <c r="M36" s="16"/>
      <c r="N36" s="16"/>
      <c r="O36" s="16"/>
      <c r="P36" s="16"/>
      <c r="Q36" s="16"/>
    </row>
    <row r="37" spans="3:18" s="14" customFormat="1" ht="16.5" customHeight="1" x14ac:dyDescent="0.15">
      <c r="C37" s="5" t="s">
        <v>477</v>
      </c>
      <c r="D37" s="6" t="s">
        <v>478</v>
      </c>
      <c r="E37" s="1146" t="s">
        <v>528</v>
      </c>
      <c r="F37" s="1146"/>
      <c r="G37" s="1146"/>
      <c r="H37" s="1146"/>
      <c r="I37" s="1146"/>
      <c r="J37" s="1146"/>
      <c r="K37" s="1146"/>
      <c r="L37" s="1146"/>
      <c r="M37" s="6"/>
      <c r="N37" s="6"/>
      <c r="O37" s="6"/>
      <c r="P37" s="6"/>
      <c r="Q37" s="6"/>
      <c r="R37" s="6"/>
    </row>
    <row r="38" spans="3:18" s="14" customFormat="1" ht="16.5" customHeight="1" x14ac:dyDescent="0.15">
      <c r="C38" s="5"/>
      <c r="D38" s="6"/>
      <c r="E38" s="1146"/>
      <c r="F38" s="1146"/>
      <c r="G38" s="1146"/>
      <c r="H38" s="1146"/>
      <c r="I38" s="1146"/>
      <c r="J38" s="1146"/>
      <c r="K38" s="1146"/>
      <c r="L38" s="1146"/>
      <c r="M38" s="6"/>
      <c r="N38" s="6"/>
      <c r="O38" s="6"/>
      <c r="P38" s="6"/>
      <c r="Q38" s="6"/>
      <c r="R38" s="6"/>
    </row>
    <row r="39" spans="3:18" s="14" customFormat="1" ht="16.5" customHeight="1" x14ac:dyDescent="0.15">
      <c r="C39" s="5"/>
      <c r="D39" s="6"/>
      <c r="E39" s="1147"/>
      <c r="F39" s="1147"/>
      <c r="G39" s="1147"/>
      <c r="H39" s="1147"/>
      <c r="I39" s="1147"/>
      <c r="J39" s="1147"/>
      <c r="K39" s="1147"/>
      <c r="L39" s="1147"/>
      <c r="M39" s="6"/>
      <c r="N39" s="6"/>
      <c r="O39" s="6"/>
      <c r="P39" s="6"/>
      <c r="Q39" s="6"/>
      <c r="R39" s="6"/>
    </row>
    <row r="40" spans="3:18" s="14" customFormat="1" ht="16.5" customHeight="1" x14ac:dyDescent="0.15">
      <c r="C40" s="5"/>
      <c r="D40" s="6"/>
      <c r="E40" s="1147"/>
      <c r="F40" s="1147"/>
      <c r="G40" s="1147"/>
      <c r="H40" s="1147"/>
      <c r="I40" s="1147"/>
      <c r="J40" s="1147"/>
      <c r="K40" s="1147"/>
      <c r="L40" s="1147"/>
      <c r="M40" s="6"/>
      <c r="N40" s="6"/>
      <c r="O40" s="6"/>
      <c r="P40" s="6"/>
      <c r="Q40" s="6"/>
      <c r="R40" s="6"/>
    </row>
    <row r="41" spans="3:18" s="14" customFormat="1" ht="16.5" customHeight="1" x14ac:dyDescent="0.15">
      <c r="C41" s="5" t="s">
        <v>479</v>
      </c>
      <c r="D41" s="6" t="s">
        <v>480</v>
      </c>
      <c r="E41" s="1146" t="s">
        <v>481</v>
      </c>
      <c r="F41" s="1147"/>
      <c r="G41" s="1147"/>
      <c r="H41" s="1147"/>
      <c r="I41" s="1147"/>
      <c r="J41" s="1147"/>
      <c r="K41" s="1147"/>
      <c r="L41" s="1147"/>
      <c r="M41" s="6"/>
      <c r="N41" s="6"/>
      <c r="O41" s="6"/>
      <c r="P41" s="6"/>
      <c r="Q41" s="6"/>
      <c r="R41" s="6"/>
    </row>
    <row r="42" spans="3:18" s="14" customFormat="1" ht="16.5" customHeight="1" x14ac:dyDescent="0.15">
      <c r="C42" s="5"/>
      <c r="D42" s="6"/>
      <c r="E42" s="1147"/>
      <c r="F42" s="1147"/>
      <c r="G42" s="1147"/>
      <c r="H42" s="1147"/>
      <c r="I42" s="1147"/>
      <c r="J42" s="1147"/>
      <c r="K42" s="1147"/>
      <c r="L42" s="1147"/>
      <c r="M42" s="6"/>
      <c r="N42" s="6"/>
      <c r="O42" s="6"/>
      <c r="P42" s="6"/>
      <c r="Q42" s="6"/>
      <c r="R42" s="6"/>
    </row>
    <row r="43" spans="3:18" s="14" customFormat="1" ht="16.5" customHeight="1" x14ac:dyDescent="0.15">
      <c r="C43" s="5"/>
      <c r="D43" s="6"/>
      <c r="E43" s="1147"/>
      <c r="F43" s="1147"/>
      <c r="G43" s="1147"/>
      <c r="H43" s="1147"/>
      <c r="I43" s="1147"/>
      <c r="J43" s="1147"/>
      <c r="K43" s="1147"/>
      <c r="L43" s="1147"/>
      <c r="M43" s="6"/>
      <c r="N43" s="6"/>
      <c r="O43" s="6"/>
      <c r="P43" s="6"/>
      <c r="Q43" s="6"/>
      <c r="R43" s="6"/>
    </row>
    <row r="44" spans="3:18" s="14" customFormat="1" ht="16.5" customHeight="1" x14ac:dyDescent="0.15">
      <c r="C44" s="15" t="s">
        <v>482</v>
      </c>
      <c r="D44" s="14" t="s">
        <v>483</v>
      </c>
      <c r="E44" s="24" t="s">
        <v>484</v>
      </c>
      <c r="F44" s="24"/>
      <c r="G44" s="24"/>
      <c r="H44" s="24"/>
      <c r="I44" s="24"/>
      <c r="J44" s="24"/>
      <c r="K44" s="24"/>
      <c r="L44" s="24"/>
      <c r="M44" s="16"/>
      <c r="N44" s="16"/>
      <c r="O44" s="16"/>
      <c r="P44" s="16"/>
      <c r="Q44" s="16"/>
    </row>
    <row r="45" spans="3:18" s="14" customFormat="1" ht="16.5" customHeight="1" x14ac:dyDescent="0.15">
      <c r="C45" s="15"/>
      <c r="E45" s="24"/>
      <c r="F45" s="24"/>
      <c r="G45" s="24"/>
      <c r="H45" s="24"/>
      <c r="I45" s="24"/>
      <c r="J45" s="24"/>
      <c r="K45" s="24"/>
      <c r="L45" s="24"/>
      <c r="M45" s="16"/>
      <c r="N45" s="16"/>
      <c r="O45" s="16"/>
      <c r="P45" s="16"/>
      <c r="Q45" s="16"/>
    </row>
    <row r="46" spans="3:18" s="14" customFormat="1" ht="16.5" customHeight="1" x14ac:dyDescent="0.15">
      <c r="C46" s="5" t="s">
        <v>485</v>
      </c>
      <c r="D46" s="6" t="s">
        <v>486</v>
      </c>
      <c r="E46" s="1146" t="s">
        <v>529</v>
      </c>
      <c r="F46" s="1146"/>
      <c r="G46" s="1146"/>
      <c r="H46" s="1146"/>
      <c r="I46" s="1146"/>
      <c r="J46" s="1146"/>
      <c r="K46" s="1146"/>
      <c r="L46" s="1146"/>
      <c r="M46" s="17"/>
      <c r="N46" s="17"/>
      <c r="O46" s="17"/>
      <c r="P46" s="17"/>
      <c r="Q46" s="17"/>
      <c r="R46" s="17"/>
    </row>
    <row r="47" spans="3:18" s="14" customFormat="1" ht="16.5" customHeight="1" x14ac:dyDescent="0.15">
      <c r="C47" s="5"/>
      <c r="D47" s="6"/>
      <c r="E47" s="1146"/>
      <c r="F47" s="1146"/>
      <c r="G47" s="1146"/>
      <c r="H47" s="1146"/>
      <c r="I47" s="1146"/>
      <c r="J47" s="1146"/>
      <c r="K47" s="1146"/>
      <c r="L47" s="1146"/>
      <c r="M47" s="18"/>
      <c r="N47" s="18"/>
      <c r="O47" s="18"/>
      <c r="P47" s="19"/>
      <c r="Q47" s="19"/>
      <c r="R47" s="19"/>
    </row>
    <row r="48" spans="3:18" s="14" customFormat="1" ht="16.5" customHeight="1" x14ac:dyDescent="0.15">
      <c r="C48" s="5"/>
      <c r="D48" s="6"/>
      <c r="E48" s="1146"/>
      <c r="F48" s="1146"/>
      <c r="G48" s="1146"/>
      <c r="H48" s="1146"/>
      <c r="I48" s="1146"/>
      <c r="J48" s="1146"/>
      <c r="K48" s="1146"/>
      <c r="L48" s="1146"/>
      <c r="M48" s="18"/>
      <c r="N48" s="18"/>
      <c r="O48" s="18"/>
      <c r="P48" s="19"/>
      <c r="Q48" s="19"/>
      <c r="R48" s="19"/>
    </row>
    <row r="49" spans="2:18" s="14" customFormat="1" ht="16.5" customHeight="1" x14ac:dyDescent="0.15">
      <c r="C49" s="5"/>
      <c r="D49" s="6"/>
      <c r="E49" s="1147"/>
      <c r="F49" s="1147"/>
      <c r="G49" s="1147"/>
      <c r="H49" s="1147"/>
      <c r="I49" s="1147"/>
      <c r="J49" s="1147"/>
      <c r="K49" s="1147"/>
      <c r="L49" s="1147"/>
      <c r="M49" s="18"/>
      <c r="N49" s="18"/>
      <c r="O49" s="18"/>
      <c r="P49" s="19"/>
      <c r="Q49" s="19"/>
      <c r="R49" s="19"/>
    </row>
    <row r="50" spans="2:18" s="14" customFormat="1" ht="16.5" customHeight="1" x14ac:dyDescent="0.15">
      <c r="C50" s="15" t="s">
        <v>487</v>
      </c>
      <c r="D50" s="14" t="s">
        <v>488</v>
      </c>
      <c r="E50" s="24" t="s">
        <v>449</v>
      </c>
      <c r="F50" s="24"/>
      <c r="G50" s="24"/>
      <c r="H50" s="24"/>
      <c r="I50" s="24"/>
      <c r="J50" s="24"/>
      <c r="K50" s="24"/>
      <c r="L50" s="24"/>
      <c r="M50" s="16"/>
      <c r="N50" s="16"/>
      <c r="O50" s="16"/>
      <c r="P50" s="16"/>
      <c r="Q50" s="16"/>
    </row>
    <row r="51" spans="2:18" s="14" customFormat="1" ht="16.5" customHeight="1" x14ac:dyDescent="0.15">
      <c r="C51" s="15"/>
      <c r="E51" s="24"/>
      <c r="F51" s="24"/>
      <c r="G51" s="24"/>
      <c r="H51" s="24"/>
      <c r="I51" s="24"/>
      <c r="J51" s="24"/>
      <c r="K51" s="24"/>
      <c r="L51" s="24"/>
      <c r="M51" s="16"/>
      <c r="N51" s="16"/>
      <c r="O51" s="16"/>
      <c r="P51" s="16"/>
      <c r="Q51" s="16"/>
    </row>
    <row r="52" spans="2:18" s="14" customFormat="1" ht="16.5" customHeight="1" x14ac:dyDescent="0.15">
      <c r="C52" s="15" t="s">
        <v>489</v>
      </c>
      <c r="D52" s="14" t="s">
        <v>490</v>
      </c>
      <c r="E52" s="24" t="s">
        <v>530</v>
      </c>
      <c r="F52" s="24"/>
      <c r="G52" s="24"/>
      <c r="H52" s="24"/>
      <c r="I52" s="24"/>
      <c r="J52" s="24"/>
      <c r="K52" s="24"/>
      <c r="L52" s="24"/>
      <c r="M52" s="16"/>
      <c r="N52" s="16"/>
      <c r="O52" s="16"/>
      <c r="P52" s="16"/>
      <c r="Q52" s="16"/>
    </row>
    <row r="53" spans="2:18" s="14" customFormat="1" ht="16.5" customHeight="1" x14ac:dyDescent="0.15">
      <c r="C53" s="15"/>
      <c r="E53" s="24"/>
      <c r="F53" s="24"/>
      <c r="G53" s="24"/>
      <c r="H53" s="24"/>
      <c r="I53" s="24"/>
      <c r="J53" s="24"/>
      <c r="K53" s="24"/>
      <c r="L53" s="24"/>
      <c r="M53" s="16"/>
      <c r="N53" s="16"/>
      <c r="O53" s="16"/>
      <c r="P53" s="16"/>
      <c r="Q53" s="16"/>
    </row>
    <row r="54" spans="2:18" s="14" customFormat="1" ht="16.5" customHeight="1" x14ac:dyDescent="0.15">
      <c r="C54" s="15" t="s">
        <v>491</v>
      </c>
      <c r="D54" s="14" t="s">
        <v>492</v>
      </c>
      <c r="E54" s="24" t="s">
        <v>531</v>
      </c>
      <c r="F54" s="24"/>
      <c r="G54" s="24"/>
      <c r="H54" s="24"/>
      <c r="I54" s="24"/>
      <c r="J54" s="24"/>
      <c r="K54" s="24"/>
      <c r="L54" s="24"/>
      <c r="M54" s="16"/>
      <c r="N54" s="16"/>
      <c r="O54" s="16"/>
      <c r="P54" s="16"/>
      <c r="Q54" s="16"/>
    </row>
    <row r="55" spans="2:18" s="14" customFormat="1" ht="16.5" customHeight="1" x14ac:dyDescent="0.15">
      <c r="C55" s="15"/>
      <c r="E55" s="24"/>
      <c r="F55" s="24"/>
      <c r="G55" s="24"/>
      <c r="H55" s="24"/>
      <c r="I55" s="24"/>
      <c r="J55" s="24"/>
      <c r="K55" s="24"/>
      <c r="L55" s="24"/>
      <c r="M55" s="16"/>
      <c r="N55" s="16"/>
      <c r="O55" s="16"/>
      <c r="P55" s="16"/>
      <c r="Q55" s="16"/>
    </row>
    <row r="56" spans="2:18" s="14" customFormat="1" ht="16.5" customHeight="1" x14ac:dyDescent="0.15">
      <c r="C56" s="15" t="s">
        <v>493</v>
      </c>
      <c r="D56" s="14" t="s">
        <v>494</v>
      </c>
      <c r="E56" s="24" t="s">
        <v>532</v>
      </c>
      <c r="F56" s="24"/>
      <c r="G56" s="24"/>
      <c r="H56" s="24"/>
      <c r="I56" s="24"/>
      <c r="J56" s="24"/>
      <c r="K56" s="24"/>
      <c r="L56" s="24"/>
      <c r="M56" s="16"/>
      <c r="N56" s="16"/>
      <c r="O56" s="16"/>
      <c r="P56" s="16"/>
      <c r="Q56" s="16"/>
    </row>
    <row r="57" spans="2:18" s="14" customFormat="1" ht="16.5" customHeight="1" x14ac:dyDescent="0.15">
      <c r="C57" s="15"/>
      <c r="E57" s="24"/>
      <c r="F57" s="24"/>
      <c r="G57" s="24"/>
      <c r="H57" s="24"/>
      <c r="I57" s="24"/>
      <c r="J57" s="24"/>
      <c r="K57" s="24"/>
      <c r="L57" s="24"/>
      <c r="M57" s="16"/>
      <c r="N57" s="16"/>
      <c r="O57" s="16"/>
      <c r="P57" s="16"/>
      <c r="Q57" s="16"/>
    </row>
    <row r="58" spans="2:18" s="14" customFormat="1" ht="16.5" customHeight="1" x14ac:dyDescent="0.15">
      <c r="C58" s="15" t="s">
        <v>495</v>
      </c>
      <c r="D58" s="14" t="s">
        <v>496</v>
      </c>
      <c r="E58" s="24" t="s">
        <v>522</v>
      </c>
      <c r="F58" s="24"/>
      <c r="G58" s="24"/>
      <c r="H58" s="24"/>
      <c r="I58" s="24"/>
      <c r="J58" s="24"/>
      <c r="K58" s="24"/>
      <c r="L58" s="24"/>
      <c r="M58" s="16"/>
      <c r="N58" s="16"/>
      <c r="O58" s="16"/>
      <c r="P58" s="16"/>
      <c r="Q58" s="16"/>
    </row>
    <row r="59" spans="2:18" ht="16.5" customHeight="1" x14ac:dyDescent="0.15"/>
    <row r="60" spans="2:18" ht="16.5" customHeight="1" x14ac:dyDescent="0.15"/>
    <row r="61" spans="2:18" s="14" customFormat="1" ht="16.5" customHeight="1" x14ac:dyDescent="0.15">
      <c r="B61" s="14" t="s">
        <v>497</v>
      </c>
      <c r="C61" s="14" t="s">
        <v>498</v>
      </c>
    </row>
    <row r="62" spans="2:18" s="14" customFormat="1" ht="16.5" customHeight="1" x14ac:dyDescent="0.15"/>
    <row r="63" spans="2:18" s="14" customFormat="1" ht="16.5" customHeight="1" x14ac:dyDescent="0.15">
      <c r="C63" s="14" t="s">
        <v>537</v>
      </c>
    </row>
    <row r="64" spans="2:18" s="14" customFormat="1" ht="16.5" customHeight="1" x14ac:dyDescent="0.15"/>
    <row r="65" spans="1:12" s="14" customFormat="1" ht="16.5" customHeight="1" x14ac:dyDescent="0.15">
      <c r="C65" s="15" t="s">
        <v>565</v>
      </c>
      <c r="D65" s="1140" t="s">
        <v>143</v>
      </c>
      <c r="E65" s="1140"/>
      <c r="F65" s="1140"/>
      <c r="G65" s="1140"/>
      <c r="H65" s="1140"/>
      <c r="I65" s="1140"/>
      <c r="J65" s="1140"/>
      <c r="K65" s="1140"/>
      <c r="L65" s="1140"/>
    </row>
    <row r="66" spans="1:12" s="14" customFormat="1" ht="16.5" customHeight="1" x14ac:dyDescent="0.15">
      <c r="C66" s="15"/>
      <c r="D66" s="1140"/>
      <c r="E66" s="1140"/>
      <c r="F66" s="1140"/>
      <c r="G66" s="1140"/>
      <c r="H66" s="1140"/>
      <c r="I66" s="1140"/>
      <c r="J66" s="1140"/>
      <c r="K66" s="1140"/>
      <c r="L66" s="1140"/>
    </row>
    <row r="67" spans="1:12" s="14" customFormat="1" ht="16.5" customHeight="1" x14ac:dyDescent="0.15">
      <c r="C67" s="15" t="s">
        <v>565</v>
      </c>
      <c r="D67" s="14" t="s">
        <v>518</v>
      </c>
    </row>
    <row r="68" spans="1:12" s="14" customFormat="1" ht="16.5" customHeight="1" x14ac:dyDescent="0.15">
      <c r="C68" s="15" t="s">
        <v>565</v>
      </c>
      <c r="D68" s="1140" t="s">
        <v>144</v>
      </c>
      <c r="E68" s="1140"/>
      <c r="F68" s="1140"/>
      <c r="G68" s="1140"/>
      <c r="H68" s="1140"/>
      <c r="I68" s="1140"/>
      <c r="J68" s="1140"/>
      <c r="K68" s="1140"/>
      <c r="L68" s="1140"/>
    </row>
    <row r="69" spans="1:12" s="14" customFormat="1" ht="16.5" customHeight="1" x14ac:dyDescent="0.15">
      <c r="D69" s="1140"/>
      <c r="E69" s="1140"/>
      <c r="F69" s="1140"/>
      <c r="G69" s="1140"/>
      <c r="H69" s="1140"/>
      <c r="I69" s="1140"/>
      <c r="J69" s="1140"/>
      <c r="K69" s="1140"/>
      <c r="L69" s="1140"/>
    </row>
    <row r="70" spans="1:12" s="14" customFormat="1" ht="16.5" customHeight="1" x14ac:dyDescent="0.15">
      <c r="C70" s="15" t="s">
        <v>565</v>
      </c>
      <c r="D70" s="14" t="s">
        <v>502</v>
      </c>
    </row>
    <row r="71" spans="1:12" s="14" customFormat="1" ht="16.5" customHeight="1" x14ac:dyDescent="0.15">
      <c r="C71" s="15" t="s">
        <v>565</v>
      </c>
      <c r="D71" s="14" t="s">
        <v>755</v>
      </c>
    </row>
    <row r="72" spans="1:12" s="14" customFormat="1" ht="16.5" customHeight="1" x14ac:dyDescent="0.15">
      <c r="C72" s="15" t="s">
        <v>565</v>
      </c>
      <c r="D72" s="14" t="s">
        <v>523</v>
      </c>
    </row>
    <row r="73" spans="1:12" s="14" customFormat="1" ht="16.5" customHeight="1" x14ac:dyDescent="0.15"/>
    <row r="74" spans="1:12" s="14" customFormat="1" ht="16.5" customHeight="1" x14ac:dyDescent="0.15">
      <c r="C74" s="14" t="s">
        <v>519</v>
      </c>
    </row>
    <row r="75" spans="1:12" s="14" customFormat="1" ht="16.5" customHeight="1" x14ac:dyDescent="0.15"/>
    <row r="76" spans="1:12" s="6" customFormat="1" ht="16.5" customHeight="1" x14ac:dyDescent="0.15">
      <c r="B76" s="12"/>
      <c r="C76" s="15" t="s">
        <v>565</v>
      </c>
      <c r="D76" s="6" t="s">
        <v>421</v>
      </c>
    </row>
    <row r="77" spans="1:12" s="6" customFormat="1" ht="16.5" customHeight="1" x14ac:dyDescent="0.15">
      <c r="B77" s="12"/>
      <c r="C77" s="15" t="s">
        <v>565</v>
      </c>
      <c r="D77" s="6" t="s">
        <v>418</v>
      </c>
    </row>
    <row r="78" spans="1:12" s="6" customFormat="1" ht="16.5" customHeight="1" x14ac:dyDescent="0.15">
      <c r="B78" s="12"/>
      <c r="C78" s="15" t="s">
        <v>565</v>
      </c>
      <c r="D78" s="6" t="s">
        <v>419</v>
      </c>
    </row>
    <row r="79" spans="1:12" s="6" customFormat="1" ht="16.5" customHeight="1" x14ac:dyDescent="0.15">
      <c r="A79" s="12"/>
      <c r="B79" s="12"/>
      <c r="C79" s="15" t="s">
        <v>565</v>
      </c>
      <c r="D79" s="6" t="s">
        <v>562</v>
      </c>
    </row>
    <row r="80" spans="1:12" s="6" customFormat="1" ht="16.5" customHeight="1" x14ac:dyDescent="0.15">
      <c r="A80" s="12"/>
      <c r="B80" s="12"/>
      <c r="C80" s="15" t="s">
        <v>565</v>
      </c>
      <c r="D80" s="6" t="s">
        <v>420</v>
      </c>
    </row>
    <row r="81" spans="2:12" s="14" customFormat="1" ht="16.5" customHeight="1" x14ac:dyDescent="0.15"/>
    <row r="82" spans="2:12" s="14" customFormat="1" ht="16.5" customHeight="1" x14ac:dyDescent="0.15">
      <c r="C82" s="14" t="s">
        <v>521</v>
      </c>
    </row>
    <row r="83" spans="2:12" s="14" customFormat="1" ht="16.5" customHeight="1" x14ac:dyDescent="0.15"/>
    <row r="84" spans="2:12" s="14" customFormat="1" ht="16.5" customHeight="1" x14ac:dyDescent="0.15">
      <c r="C84" s="15" t="s">
        <v>565</v>
      </c>
      <c r="D84" s="14" t="s">
        <v>520</v>
      </c>
      <c r="E84" s="14" t="s">
        <v>402</v>
      </c>
    </row>
    <row r="85" spans="2:12" s="14" customFormat="1" ht="16.5" customHeight="1" x14ac:dyDescent="0.15">
      <c r="C85" s="15" t="s">
        <v>565</v>
      </c>
      <c r="D85" s="14" t="s">
        <v>403</v>
      </c>
      <c r="E85" s="14" t="s">
        <v>761</v>
      </c>
    </row>
    <row r="86" spans="2:12" s="14" customFormat="1" ht="16.5" customHeight="1" x14ac:dyDescent="0.15">
      <c r="C86" s="15" t="s">
        <v>565</v>
      </c>
      <c r="D86" s="14" t="s">
        <v>404</v>
      </c>
      <c r="E86" s="14" t="s">
        <v>405</v>
      </c>
    </row>
    <row r="87" spans="2:12" s="14" customFormat="1" ht="16.5" customHeight="1" x14ac:dyDescent="0.15">
      <c r="C87" s="15" t="s">
        <v>565</v>
      </c>
      <c r="D87" s="14" t="s">
        <v>406</v>
      </c>
      <c r="E87" s="1140" t="s">
        <v>99</v>
      </c>
      <c r="F87" s="1140"/>
      <c r="G87" s="1140"/>
      <c r="H87" s="1140"/>
      <c r="I87" s="1140"/>
      <c r="J87" s="1140"/>
      <c r="K87" s="1140"/>
      <c r="L87" s="1140"/>
    </row>
    <row r="88" spans="2:12" s="14" customFormat="1" ht="16.5" customHeight="1" x14ac:dyDescent="0.15">
      <c r="C88" s="15"/>
      <c r="E88" s="1140"/>
      <c r="F88" s="1140"/>
      <c r="G88" s="1140"/>
      <c r="H88" s="1140"/>
      <c r="I88" s="1140"/>
      <c r="J88" s="1140"/>
      <c r="K88" s="1140"/>
      <c r="L88" s="1140"/>
    </row>
    <row r="89" spans="2:12" s="14" customFormat="1" ht="16.5" customHeight="1" x14ac:dyDescent="0.15">
      <c r="C89" s="15"/>
      <c r="E89" s="1140"/>
      <c r="F89" s="1140"/>
      <c r="G89" s="1140"/>
      <c r="H89" s="1140"/>
      <c r="I89" s="1140"/>
      <c r="J89" s="1140"/>
      <c r="K89" s="1140"/>
      <c r="L89" s="1140"/>
    </row>
    <row r="90" spans="2:12" s="14" customFormat="1" ht="16.5" customHeight="1" x14ac:dyDescent="0.15">
      <c r="C90" s="15" t="s">
        <v>565</v>
      </c>
      <c r="D90" s="14" t="s">
        <v>524</v>
      </c>
      <c r="E90" s="14" t="s">
        <v>525</v>
      </c>
    </row>
    <row r="91" spans="2:12" s="14" customFormat="1" ht="16.5" customHeight="1" x14ac:dyDescent="0.15">
      <c r="C91" s="15" t="s">
        <v>565</v>
      </c>
      <c r="D91" s="14" t="s">
        <v>407</v>
      </c>
      <c r="E91" s="1140" t="s">
        <v>145</v>
      </c>
      <c r="F91" s="1140"/>
      <c r="G91" s="1140"/>
      <c r="H91" s="1140"/>
      <c r="I91" s="1140"/>
      <c r="J91" s="1140"/>
      <c r="K91" s="1140"/>
      <c r="L91" s="1140"/>
    </row>
    <row r="92" spans="2:12" s="14" customFormat="1" ht="16.5" customHeight="1" x14ac:dyDescent="0.15">
      <c r="C92" s="15"/>
      <c r="E92" s="1140"/>
      <c r="F92" s="1140"/>
      <c r="G92" s="1140"/>
      <c r="H92" s="1140"/>
      <c r="I92" s="1140"/>
      <c r="J92" s="1140"/>
      <c r="K92" s="1140"/>
      <c r="L92" s="1140"/>
    </row>
    <row r="93" spans="2:12" s="14" customFormat="1" ht="16.5" customHeight="1" x14ac:dyDescent="0.15">
      <c r="C93" s="15"/>
      <c r="E93" s="1141"/>
      <c r="F93" s="1141"/>
      <c r="G93" s="1141"/>
      <c r="H93" s="1141"/>
      <c r="I93" s="1141"/>
      <c r="J93" s="1141"/>
      <c r="K93" s="1141"/>
      <c r="L93" s="1141"/>
    </row>
    <row r="94" spans="2:12" s="14" customFormat="1" ht="16.5" customHeight="1" x14ac:dyDescent="0.15">
      <c r="C94" s="15" t="s">
        <v>565</v>
      </c>
      <c r="D94" s="14" t="s">
        <v>563</v>
      </c>
      <c r="E94" s="14" t="s">
        <v>762</v>
      </c>
    </row>
    <row r="95" spans="2:12" s="14" customFormat="1" ht="16.5" customHeight="1" x14ac:dyDescent="0.15"/>
    <row r="96" spans="2:12" s="14" customFormat="1" ht="16.5" customHeight="1" x14ac:dyDescent="0.15">
      <c r="B96" s="14" t="s">
        <v>499</v>
      </c>
      <c r="C96" s="14" t="s">
        <v>500</v>
      </c>
    </row>
    <row r="97" spans="3:12" ht="16.5" customHeight="1" x14ac:dyDescent="0.15"/>
    <row r="98" spans="3:12" s="14" customFormat="1" ht="16.5" customHeight="1" x14ac:dyDescent="0.15">
      <c r="C98" s="14" t="s">
        <v>534</v>
      </c>
    </row>
    <row r="99" spans="3:12" s="14" customFormat="1" ht="16.5" customHeight="1" x14ac:dyDescent="0.15"/>
    <row r="100" spans="3:12" s="14" customFormat="1" ht="16.5" customHeight="1" x14ac:dyDescent="0.15">
      <c r="C100" s="15" t="s">
        <v>565</v>
      </c>
      <c r="D100" s="14" t="s">
        <v>501</v>
      </c>
    </row>
    <row r="101" spans="3:12" s="14" customFormat="1" ht="16.5" customHeight="1" x14ac:dyDescent="0.15">
      <c r="C101" s="15" t="s">
        <v>565</v>
      </c>
      <c r="D101" s="14" t="s">
        <v>146</v>
      </c>
    </row>
    <row r="102" spans="3:12" s="14" customFormat="1" ht="16.5" customHeight="1" x14ac:dyDescent="0.15">
      <c r="C102" s="15" t="s">
        <v>565</v>
      </c>
      <c r="D102" s="14" t="s">
        <v>502</v>
      </c>
    </row>
    <row r="103" spans="3:12" s="14" customFormat="1" ht="16.5" customHeight="1" x14ac:dyDescent="0.15">
      <c r="C103" s="15" t="s">
        <v>565</v>
      </c>
      <c r="D103" s="14" t="s">
        <v>539</v>
      </c>
    </row>
    <row r="104" spans="3:12" s="14" customFormat="1" ht="16.5" customHeight="1" x14ac:dyDescent="0.15">
      <c r="C104" s="15" t="s">
        <v>565</v>
      </c>
      <c r="D104" s="14" t="s">
        <v>557</v>
      </c>
    </row>
    <row r="105" spans="3:12" s="14" customFormat="1" ht="16.5" customHeight="1" x14ac:dyDescent="0.15">
      <c r="C105" s="15" t="s">
        <v>565</v>
      </c>
      <c r="D105" s="14" t="s">
        <v>559</v>
      </c>
    </row>
    <row r="106" spans="3:12" s="14" customFormat="1" ht="16.5" customHeight="1" x14ac:dyDescent="0.15">
      <c r="C106" s="15" t="s">
        <v>565</v>
      </c>
      <c r="D106" s="14" t="s">
        <v>503</v>
      </c>
    </row>
    <row r="107" spans="3:12" s="14" customFormat="1" ht="16.5" customHeight="1" x14ac:dyDescent="0.15">
      <c r="C107" s="15" t="s">
        <v>565</v>
      </c>
      <c r="D107" s="1140" t="s">
        <v>542</v>
      </c>
      <c r="E107" s="1140"/>
      <c r="F107" s="1140"/>
      <c r="G107" s="1140"/>
      <c r="H107" s="1140"/>
      <c r="I107" s="1140"/>
      <c r="J107" s="1140"/>
      <c r="K107" s="1140"/>
      <c r="L107" s="1140"/>
    </row>
    <row r="108" spans="3:12" s="14" customFormat="1" ht="16.5" customHeight="1" x14ac:dyDescent="0.15">
      <c r="D108" s="1140"/>
      <c r="E108" s="1140"/>
      <c r="F108" s="1140"/>
      <c r="G108" s="1140"/>
      <c r="H108" s="1140"/>
      <c r="I108" s="1140"/>
      <c r="J108" s="1140"/>
      <c r="K108" s="1140"/>
      <c r="L108" s="1140"/>
    </row>
    <row r="109" spans="3:12" s="14" customFormat="1" ht="16.5" customHeight="1" x14ac:dyDescent="0.15">
      <c r="C109" s="14" t="s">
        <v>504</v>
      </c>
    </row>
    <row r="110" spans="3:12" s="14" customFormat="1" ht="16.5" customHeight="1" x14ac:dyDescent="0.15"/>
    <row r="111" spans="3:12" s="20" customFormat="1" ht="16.5" customHeight="1" x14ac:dyDescent="0.15">
      <c r="C111" s="41" t="s">
        <v>565</v>
      </c>
      <c r="D111" s="20" t="s">
        <v>408</v>
      </c>
    </row>
    <row r="112" spans="3:12" s="20" customFormat="1" ht="27" customHeight="1" x14ac:dyDescent="0.15">
      <c r="D112" s="73" t="s">
        <v>822</v>
      </c>
      <c r="E112" s="1148" t="s">
        <v>823</v>
      </c>
      <c r="F112" s="1149"/>
      <c r="G112" s="1149"/>
      <c r="H112" s="1149"/>
      <c r="I112" s="1150"/>
      <c r="J112" s="1151" t="s">
        <v>824</v>
      </c>
      <c r="K112" s="1149"/>
      <c r="L112" s="1152"/>
    </row>
    <row r="113" spans="3:12" s="21" customFormat="1" ht="27" customHeight="1" x14ac:dyDescent="0.15">
      <c r="D113" s="74" t="s">
        <v>825</v>
      </c>
      <c r="E113" s="76" t="s">
        <v>826</v>
      </c>
      <c r="F113" s="76"/>
      <c r="G113" s="76"/>
      <c r="H113" s="76"/>
      <c r="I113" s="76"/>
      <c r="J113" s="77" t="s">
        <v>505</v>
      </c>
      <c r="K113" s="76"/>
      <c r="L113" s="78"/>
    </row>
    <row r="114" spans="3:12" s="21" customFormat="1" ht="27" customHeight="1" x14ac:dyDescent="0.15">
      <c r="D114" s="79" t="s">
        <v>827</v>
      </c>
      <c r="E114" s="1144" t="s">
        <v>828</v>
      </c>
      <c r="F114" s="1145"/>
      <c r="G114" s="1145"/>
      <c r="H114" s="1145"/>
      <c r="I114" s="1145"/>
      <c r="J114" s="80" t="s">
        <v>506</v>
      </c>
      <c r="K114" s="81"/>
      <c r="L114" s="82"/>
    </row>
    <row r="115" spans="3:12" s="21" customFormat="1" ht="27" customHeight="1" x14ac:dyDescent="0.15">
      <c r="D115" s="79" t="s">
        <v>507</v>
      </c>
      <c r="E115" s="81" t="s">
        <v>508</v>
      </c>
      <c r="F115" s="81"/>
      <c r="G115" s="81"/>
      <c r="H115" s="81"/>
      <c r="I115" s="81"/>
      <c r="J115" s="80" t="s">
        <v>440</v>
      </c>
      <c r="K115" s="81"/>
      <c r="L115" s="82"/>
    </row>
    <row r="116" spans="3:12" s="21" customFormat="1" ht="27" customHeight="1" x14ac:dyDescent="0.15">
      <c r="D116" s="83" t="s">
        <v>509</v>
      </c>
      <c r="E116" s="84" t="s">
        <v>510</v>
      </c>
      <c r="F116" s="84"/>
      <c r="G116" s="84"/>
      <c r="H116" s="84"/>
      <c r="I116" s="84"/>
      <c r="J116" s="85" t="s">
        <v>829</v>
      </c>
      <c r="K116" s="84"/>
      <c r="L116" s="86"/>
    </row>
    <row r="117" spans="3:12" s="21" customFormat="1" ht="16.5" customHeight="1" x14ac:dyDescent="0.15">
      <c r="D117" s="34"/>
      <c r="E117" s="22"/>
      <c r="F117" s="22"/>
      <c r="G117" s="22"/>
      <c r="H117" s="22"/>
      <c r="I117" s="22"/>
      <c r="J117" s="22"/>
      <c r="K117" s="22"/>
      <c r="L117" s="22"/>
    </row>
    <row r="118" spans="3:12" s="14" customFormat="1" ht="16.5" customHeight="1" x14ac:dyDescent="0.15">
      <c r="C118" s="14" t="s">
        <v>568</v>
      </c>
      <c r="H118" s="33"/>
      <c r="I118" s="33"/>
      <c r="J118" s="33"/>
      <c r="K118" s="33"/>
      <c r="L118" s="33"/>
    </row>
    <row r="119" spans="3:12" ht="16.5" customHeight="1" x14ac:dyDescent="0.15"/>
    <row r="120" spans="3:12" s="14" customFormat="1" ht="16.5" customHeight="1" x14ac:dyDescent="0.15">
      <c r="C120" s="5" t="s">
        <v>565</v>
      </c>
      <c r="D120" s="1140" t="s">
        <v>413</v>
      </c>
      <c r="E120" s="1140"/>
      <c r="F120" s="1140"/>
      <c r="G120" s="1140"/>
      <c r="H120" s="1140"/>
      <c r="I120" s="1140"/>
      <c r="J120" s="1140"/>
      <c r="K120" s="1140"/>
      <c r="L120" s="1140"/>
    </row>
    <row r="121" spans="3:12" s="14" customFormat="1" ht="16.5" customHeight="1" x14ac:dyDescent="0.15">
      <c r="C121" s="5"/>
      <c r="D121" s="1140"/>
      <c r="E121" s="1140"/>
      <c r="F121" s="1140"/>
      <c r="G121" s="1140"/>
      <c r="H121" s="1140"/>
      <c r="I121" s="1140"/>
      <c r="J121" s="1140"/>
      <c r="K121" s="1140"/>
      <c r="L121" s="1140"/>
    </row>
    <row r="122" spans="3:12" s="14" customFormat="1" ht="39.950000000000003" customHeight="1" x14ac:dyDescent="0.15">
      <c r="C122" s="23"/>
      <c r="D122" s="1153" t="s">
        <v>782</v>
      </c>
      <c r="E122" s="1154"/>
      <c r="F122" s="1154"/>
      <c r="G122" s="1154"/>
      <c r="H122" s="56" t="s">
        <v>783</v>
      </c>
      <c r="I122" s="57" t="s">
        <v>516</v>
      </c>
      <c r="J122" s="56" t="s">
        <v>784</v>
      </c>
      <c r="K122" s="57" t="s">
        <v>517</v>
      </c>
    </row>
    <row r="123" spans="3:12" s="37" customFormat="1" ht="16.5" customHeight="1" x14ac:dyDescent="0.15">
      <c r="C123" s="40"/>
      <c r="D123" s="58" t="s">
        <v>450</v>
      </c>
      <c r="E123" s="44" t="s">
        <v>765</v>
      </c>
      <c r="F123" s="45" t="s">
        <v>785</v>
      </c>
      <c r="G123" s="59" t="s">
        <v>786</v>
      </c>
      <c r="H123" s="60">
        <v>5</v>
      </c>
      <c r="I123" s="61">
        <v>0.05</v>
      </c>
      <c r="J123" s="60">
        <v>15</v>
      </c>
      <c r="K123" s="61">
        <v>1</v>
      </c>
    </row>
    <row r="124" spans="3:12" s="37" customFormat="1" ht="16.5" customHeight="1" x14ac:dyDescent="0.15">
      <c r="D124" s="62"/>
      <c r="E124" s="49" t="s">
        <v>787</v>
      </c>
      <c r="F124" s="50" t="s">
        <v>788</v>
      </c>
      <c r="G124" s="63" t="s">
        <v>789</v>
      </c>
      <c r="H124" s="64">
        <v>5</v>
      </c>
      <c r="I124" s="65">
        <v>0.05</v>
      </c>
      <c r="J124" s="64">
        <v>15</v>
      </c>
      <c r="K124" s="65">
        <v>1</v>
      </c>
    </row>
    <row r="125" spans="3:12" s="37" customFormat="1" ht="16.5" customHeight="1" x14ac:dyDescent="0.15">
      <c r="D125" s="62"/>
      <c r="E125" s="49" t="s">
        <v>790</v>
      </c>
      <c r="F125" s="50" t="s">
        <v>791</v>
      </c>
      <c r="G125" s="63" t="s">
        <v>792</v>
      </c>
      <c r="H125" s="64">
        <v>5</v>
      </c>
      <c r="I125" s="65">
        <v>0.05</v>
      </c>
      <c r="J125" s="64">
        <v>20</v>
      </c>
      <c r="K125" s="65">
        <v>1</v>
      </c>
    </row>
    <row r="126" spans="3:12" s="37" customFormat="1" ht="16.5" customHeight="1" x14ac:dyDescent="0.15">
      <c r="D126" s="62"/>
      <c r="E126" s="49" t="s">
        <v>793</v>
      </c>
      <c r="F126" s="50" t="s">
        <v>794</v>
      </c>
      <c r="G126" s="63"/>
      <c r="H126" s="64">
        <v>5</v>
      </c>
      <c r="I126" s="65">
        <v>0.05</v>
      </c>
      <c r="J126" s="64">
        <v>15</v>
      </c>
      <c r="K126" s="65">
        <v>1</v>
      </c>
    </row>
    <row r="127" spans="3:12" s="37" customFormat="1" ht="16.5" customHeight="1" x14ac:dyDescent="0.15">
      <c r="D127" s="62"/>
      <c r="E127" s="49" t="s">
        <v>776</v>
      </c>
      <c r="F127" s="50" t="s">
        <v>795</v>
      </c>
      <c r="G127" s="63"/>
      <c r="H127" s="64">
        <v>5</v>
      </c>
      <c r="I127" s="65">
        <v>0.05</v>
      </c>
      <c r="J127" s="64">
        <v>20</v>
      </c>
      <c r="K127" s="65">
        <v>1</v>
      </c>
    </row>
    <row r="128" spans="3:12" s="37" customFormat="1" ht="16.5" customHeight="1" x14ac:dyDescent="0.15">
      <c r="D128" s="62"/>
      <c r="E128" s="49" t="s">
        <v>796</v>
      </c>
      <c r="F128" s="50" t="s">
        <v>797</v>
      </c>
      <c r="G128" s="63"/>
      <c r="H128" s="64">
        <v>5</v>
      </c>
      <c r="I128" s="65">
        <v>0.05</v>
      </c>
      <c r="J128" s="64">
        <v>15</v>
      </c>
      <c r="K128" s="65">
        <v>1</v>
      </c>
    </row>
    <row r="129" spans="3:11" s="37" customFormat="1" ht="16.5" customHeight="1" x14ac:dyDescent="0.15">
      <c r="D129" s="62"/>
      <c r="E129" s="49" t="s">
        <v>796</v>
      </c>
      <c r="F129" s="50" t="s">
        <v>798</v>
      </c>
      <c r="G129" s="63"/>
      <c r="H129" s="66">
        <v>7.5</v>
      </c>
      <c r="I129" s="65">
        <v>0.05</v>
      </c>
      <c r="J129" s="64">
        <v>15</v>
      </c>
      <c r="K129" s="65">
        <v>1</v>
      </c>
    </row>
    <row r="130" spans="3:11" s="37" customFormat="1" ht="16.5" customHeight="1" x14ac:dyDescent="0.15">
      <c r="D130" s="62"/>
      <c r="E130" s="49" t="s">
        <v>799</v>
      </c>
      <c r="F130" s="50" t="s">
        <v>800</v>
      </c>
      <c r="G130" s="63"/>
      <c r="H130" s="64">
        <v>5</v>
      </c>
      <c r="I130" s="65">
        <v>0.05</v>
      </c>
      <c r="J130" s="64">
        <v>10</v>
      </c>
      <c r="K130" s="65">
        <v>1</v>
      </c>
    </row>
    <row r="131" spans="3:11" s="37" customFormat="1" ht="16.5" customHeight="1" x14ac:dyDescent="0.15">
      <c r="D131" s="62"/>
      <c r="E131" s="49" t="s">
        <v>801</v>
      </c>
      <c r="F131" s="50"/>
      <c r="G131" s="63"/>
      <c r="H131" s="64">
        <v>5</v>
      </c>
      <c r="I131" s="65">
        <v>0.05</v>
      </c>
      <c r="J131" s="67" t="s">
        <v>802</v>
      </c>
      <c r="K131" s="65">
        <v>1</v>
      </c>
    </row>
    <row r="132" spans="3:11" s="37" customFormat="1" ht="16.5" customHeight="1" x14ac:dyDescent="0.15">
      <c r="D132" s="62"/>
      <c r="E132" s="49" t="s">
        <v>803</v>
      </c>
      <c r="F132" s="50"/>
      <c r="G132" s="63"/>
      <c r="H132" s="64">
        <v>5</v>
      </c>
      <c r="I132" s="65">
        <v>0.3</v>
      </c>
      <c r="J132" s="67" t="s">
        <v>804</v>
      </c>
      <c r="K132" s="65">
        <v>1</v>
      </c>
    </row>
    <row r="133" spans="3:11" s="37" customFormat="1" ht="16.5" customHeight="1" x14ac:dyDescent="0.15">
      <c r="D133" s="68"/>
      <c r="E133" s="54" t="s">
        <v>805</v>
      </c>
      <c r="F133" s="55"/>
      <c r="G133" s="69"/>
      <c r="H133" s="295"/>
      <c r="I133" s="296"/>
      <c r="J133" s="72" t="s">
        <v>806</v>
      </c>
      <c r="K133" s="71">
        <v>1</v>
      </c>
    </row>
    <row r="134" spans="3:11" s="37" customFormat="1" ht="16.5" customHeight="1" x14ac:dyDescent="0.15">
      <c r="C134" s="40"/>
      <c r="D134" s="58" t="s">
        <v>807</v>
      </c>
      <c r="E134" s="44" t="s">
        <v>767</v>
      </c>
      <c r="F134" s="45"/>
      <c r="G134" s="59"/>
      <c r="H134" s="60"/>
      <c r="I134" s="61"/>
      <c r="J134" s="60">
        <v>20</v>
      </c>
      <c r="K134" s="61">
        <v>1</v>
      </c>
    </row>
    <row r="135" spans="3:11" s="37" customFormat="1" ht="16.5" customHeight="1" x14ac:dyDescent="0.15">
      <c r="D135" s="62"/>
      <c r="E135" s="49" t="s">
        <v>768</v>
      </c>
      <c r="F135" s="50"/>
      <c r="G135" s="63"/>
      <c r="H135" s="64">
        <v>5</v>
      </c>
      <c r="I135" s="65">
        <v>0.05</v>
      </c>
      <c r="J135" s="64">
        <v>20</v>
      </c>
      <c r="K135" s="65">
        <v>1</v>
      </c>
    </row>
    <row r="136" spans="3:11" s="37" customFormat="1" ht="16.5" customHeight="1" x14ac:dyDescent="0.15">
      <c r="D136" s="62"/>
      <c r="E136" s="49" t="s">
        <v>808</v>
      </c>
      <c r="F136" s="50"/>
      <c r="G136" s="63"/>
      <c r="H136" s="64">
        <v>5</v>
      </c>
      <c r="I136" s="65">
        <v>0.05</v>
      </c>
      <c r="J136" s="64">
        <v>20</v>
      </c>
      <c r="K136" s="65">
        <v>1</v>
      </c>
    </row>
    <row r="137" spans="3:11" s="37" customFormat="1" ht="16.5" customHeight="1" x14ac:dyDescent="0.15">
      <c r="D137" s="62"/>
      <c r="E137" s="49" t="s">
        <v>809</v>
      </c>
      <c r="F137" s="50"/>
      <c r="G137" s="63"/>
      <c r="H137" s="64">
        <v>5</v>
      </c>
      <c r="I137" s="65">
        <v>0.3</v>
      </c>
      <c r="J137" s="64">
        <v>20</v>
      </c>
      <c r="K137" s="65">
        <v>1</v>
      </c>
    </row>
    <row r="138" spans="3:11" s="37" customFormat="1" ht="16.5" customHeight="1" x14ac:dyDescent="0.15">
      <c r="D138" s="264"/>
      <c r="E138" s="265" t="s">
        <v>312</v>
      </c>
      <c r="F138" s="266"/>
      <c r="G138" s="267"/>
      <c r="H138" s="295"/>
      <c r="I138" s="296"/>
      <c r="J138" s="72" t="s">
        <v>313</v>
      </c>
      <c r="K138" s="71">
        <v>1</v>
      </c>
    </row>
    <row r="139" spans="3:11" s="37" customFormat="1" ht="16.5" customHeight="1" x14ac:dyDescent="0.15">
      <c r="C139" s="40"/>
      <c r="D139" s="58" t="s">
        <v>769</v>
      </c>
      <c r="E139" s="44" t="s">
        <v>770</v>
      </c>
      <c r="F139" s="45" t="s">
        <v>810</v>
      </c>
      <c r="G139" s="59" t="s">
        <v>442</v>
      </c>
      <c r="H139" s="60">
        <v>6</v>
      </c>
      <c r="I139" s="61">
        <v>0.05</v>
      </c>
      <c r="J139" s="60">
        <v>18</v>
      </c>
      <c r="K139" s="61">
        <v>1</v>
      </c>
    </row>
    <row r="140" spans="3:11" s="37" customFormat="1" ht="16.5" customHeight="1" x14ac:dyDescent="0.15">
      <c r="D140" s="62"/>
      <c r="E140" s="49" t="s">
        <v>811</v>
      </c>
      <c r="F140" s="50" t="s">
        <v>443</v>
      </c>
      <c r="G140" s="63" t="s">
        <v>444</v>
      </c>
      <c r="H140" s="64">
        <v>5</v>
      </c>
      <c r="I140" s="65">
        <v>0.02</v>
      </c>
      <c r="J140" s="64">
        <v>25</v>
      </c>
      <c r="K140" s="65">
        <v>1</v>
      </c>
    </row>
    <row r="141" spans="3:11" s="37" customFormat="1" ht="16.5" customHeight="1" x14ac:dyDescent="0.15">
      <c r="D141" s="62"/>
      <c r="E141" s="49" t="s">
        <v>812</v>
      </c>
      <c r="F141" s="50" t="s">
        <v>445</v>
      </c>
      <c r="G141" s="63" t="s">
        <v>446</v>
      </c>
      <c r="H141" s="64">
        <v>6</v>
      </c>
      <c r="I141" s="65">
        <v>0.05</v>
      </c>
      <c r="J141" s="64">
        <v>18</v>
      </c>
      <c r="K141" s="65">
        <v>1</v>
      </c>
    </row>
    <row r="142" spans="3:11" s="37" customFormat="1" ht="16.5" customHeight="1" x14ac:dyDescent="0.15">
      <c r="D142" s="62"/>
      <c r="E142" s="49" t="s">
        <v>812</v>
      </c>
      <c r="F142" s="50" t="s">
        <v>813</v>
      </c>
      <c r="G142" s="63" t="s">
        <v>447</v>
      </c>
      <c r="H142" s="64">
        <v>6</v>
      </c>
      <c r="I142" s="65">
        <v>0.03</v>
      </c>
      <c r="J142" s="64">
        <v>18</v>
      </c>
      <c r="K142" s="65">
        <v>1</v>
      </c>
    </row>
    <row r="143" spans="3:11" s="37" customFormat="1" ht="16.5" customHeight="1" x14ac:dyDescent="0.15">
      <c r="D143" s="62"/>
      <c r="E143" s="49" t="s">
        <v>814</v>
      </c>
      <c r="F143" s="50"/>
      <c r="G143" s="63"/>
      <c r="H143" s="64">
        <v>5</v>
      </c>
      <c r="I143" s="65">
        <v>0.05</v>
      </c>
      <c r="J143" s="64">
        <v>10</v>
      </c>
      <c r="K143" s="65">
        <v>1</v>
      </c>
    </row>
    <row r="144" spans="3:11" s="37" customFormat="1" ht="16.5" customHeight="1" x14ac:dyDescent="0.15">
      <c r="D144" s="62"/>
      <c r="E144" s="49" t="s">
        <v>815</v>
      </c>
      <c r="F144" s="50"/>
      <c r="G144" s="63"/>
      <c r="H144" s="64">
        <v>5</v>
      </c>
      <c r="I144" s="65">
        <v>0.05</v>
      </c>
      <c r="J144" s="64">
        <v>20</v>
      </c>
      <c r="K144" s="65">
        <v>1</v>
      </c>
    </row>
    <row r="145" spans="2:11" s="37" customFormat="1" ht="16.5" customHeight="1" x14ac:dyDescent="0.15">
      <c r="D145" s="62"/>
      <c r="E145" s="49" t="s">
        <v>809</v>
      </c>
      <c r="F145" s="50"/>
      <c r="G145" s="63"/>
      <c r="H145" s="64">
        <v>5</v>
      </c>
      <c r="I145" s="65">
        <v>0.3</v>
      </c>
      <c r="J145" s="64">
        <v>20</v>
      </c>
      <c r="K145" s="65">
        <v>1</v>
      </c>
    </row>
    <row r="146" spans="2:11" s="37" customFormat="1" ht="16.5" customHeight="1" x14ac:dyDescent="0.15">
      <c r="D146" s="68"/>
      <c r="E146" s="54" t="s">
        <v>312</v>
      </c>
      <c r="F146" s="55"/>
      <c r="G146" s="69"/>
      <c r="H146" s="295"/>
      <c r="I146" s="296"/>
      <c r="J146" s="64">
        <v>18</v>
      </c>
      <c r="K146" s="71">
        <v>1</v>
      </c>
    </row>
    <row r="147" spans="2:11" s="37" customFormat="1" ht="16.5" customHeight="1" x14ac:dyDescent="0.15">
      <c r="C147" s="40"/>
      <c r="D147" s="58" t="s">
        <v>771</v>
      </c>
      <c r="E147" s="44" t="s">
        <v>816</v>
      </c>
      <c r="F147" s="45"/>
      <c r="G147" s="59"/>
      <c r="H147" s="60">
        <v>5</v>
      </c>
      <c r="I147" s="61">
        <v>0.05</v>
      </c>
      <c r="J147" s="60">
        <v>10</v>
      </c>
      <c r="K147" s="61">
        <v>1</v>
      </c>
    </row>
    <row r="148" spans="2:11" s="37" customFormat="1" ht="16.5" customHeight="1" x14ac:dyDescent="0.15">
      <c r="D148" s="62"/>
      <c r="E148" s="49" t="s">
        <v>773</v>
      </c>
      <c r="F148" s="50"/>
      <c r="G148" s="63"/>
      <c r="H148" s="64">
        <v>5</v>
      </c>
      <c r="I148" s="65">
        <v>0.05</v>
      </c>
      <c r="J148" s="64">
        <v>15</v>
      </c>
      <c r="K148" s="65">
        <v>1</v>
      </c>
    </row>
    <row r="149" spans="2:11" s="37" customFormat="1" ht="16.5" customHeight="1" x14ac:dyDescent="0.15">
      <c r="D149" s="68"/>
      <c r="E149" s="54" t="s">
        <v>817</v>
      </c>
      <c r="F149" s="55"/>
      <c r="G149" s="69"/>
      <c r="H149" s="70">
        <v>5</v>
      </c>
      <c r="I149" s="71">
        <v>0.05</v>
      </c>
      <c r="J149" s="70">
        <v>25</v>
      </c>
      <c r="K149" s="71">
        <v>1</v>
      </c>
    </row>
    <row r="150" spans="2:11" s="37" customFormat="1" ht="16.5" customHeight="1" x14ac:dyDescent="0.15">
      <c r="C150" s="40"/>
      <c r="D150" s="58" t="s">
        <v>818</v>
      </c>
      <c r="E150" s="44" t="s">
        <v>776</v>
      </c>
      <c r="F150" s="45"/>
      <c r="G150" s="59"/>
      <c r="H150" s="60">
        <v>5</v>
      </c>
      <c r="I150" s="61">
        <v>0.05</v>
      </c>
      <c r="J150" s="60">
        <v>15</v>
      </c>
      <c r="K150" s="61">
        <v>1</v>
      </c>
    </row>
    <row r="151" spans="2:11" s="37" customFormat="1" ht="16.5" customHeight="1" x14ac:dyDescent="0.15">
      <c r="D151" s="62"/>
      <c r="E151" s="49" t="s">
        <v>819</v>
      </c>
      <c r="F151" s="50"/>
      <c r="G151" s="63"/>
      <c r="H151" s="297"/>
      <c r="I151" s="298"/>
      <c r="J151" s="67" t="s">
        <v>806</v>
      </c>
      <c r="K151" s="65">
        <v>1</v>
      </c>
    </row>
    <row r="152" spans="2:11" s="37" customFormat="1" ht="16.5" customHeight="1" x14ac:dyDescent="0.15">
      <c r="D152" s="62"/>
      <c r="E152" s="49" t="s">
        <v>777</v>
      </c>
      <c r="F152" s="50"/>
      <c r="G152" s="63"/>
      <c r="H152" s="64">
        <v>5</v>
      </c>
      <c r="I152" s="65">
        <v>0.05</v>
      </c>
      <c r="J152" s="64">
        <v>20</v>
      </c>
      <c r="K152" s="65">
        <v>1</v>
      </c>
    </row>
    <row r="153" spans="2:11" s="37" customFormat="1" ht="16.5" customHeight="1" x14ac:dyDescent="0.15">
      <c r="D153" s="62"/>
      <c r="E153" s="49" t="s">
        <v>820</v>
      </c>
      <c r="F153" s="50"/>
      <c r="G153" s="63"/>
      <c r="H153" s="64">
        <v>5</v>
      </c>
      <c r="I153" s="65">
        <v>0.05</v>
      </c>
      <c r="J153" s="64">
        <v>20</v>
      </c>
      <c r="K153" s="65">
        <v>1</v>
      </c>
    </row>
    <row r="154" spans="2:11" s="37" customFormat="1" ht="16.5" customHeight="1" x14ac:dyDescent="0.15">
      <c r="D154" s="268"/>
      <c r="E154" s="269" t="s">
        <v>821</v>
      </c>
      <c r="F154" s="270"/>
      <c r="G154" s="271"/>
      <c r="H154" s="272">
        <v>5</v>
      </c>
      <c r="I154" s="273">
        <v>0.3</v>
      </c>
      <c r="J154" s="272">
        <v>20</v>
      </c>
      <c r="K154" s="273">
        <v>1</v>
      </c>
    </row>
    <row r="155" spans="2:11" s="37" customFormat="1" ht="16.5" customHeight="1" x14ac:dyDescent="0.15">
      <c r="D155" s="68"/>
      <c r="E155" s="54" t="s">
        <v>312</v>
      </c>
      <c r="F155" s="55"/>
      <c r="G155" s="69"/>
      <c r="H155" s="295"/>
      <c r="I155" s="296"/>
      <c r="J155" s="72" t="s">
        <v>313</v>
      </c>
      <c r="K155" s="71">
        <v>1</v>
      </c>
    </row>
    <row r="156" spans="2:11" ht="16.5" customHeight="1" x14ac:dyDescent="0.15">
      <c r="D156" s="25"/>
      <c r="E156" s="26"/>
      <c r="F156" s="27"/>
      <c r="G156" s="27"/>
      <c r="H156" s="28"/>
      <c r="I156" s="29"/>
      <c r="J156" s="28"/>
      <c r="K156" s="29"/>
    </row>
    <row r="157" spans="2:11" ht="16.5" customHeight="1" x14ac:dyDescent="0.15">
      <c r="D157" s="25"/>
      <c r="E157" s="26"/>
      <c r="F157" s="27"/>
      <c r="G157" s="27"/>
      <c r="H157" s="28"/>
      <c r="I157" s="29"/>
      <c r="J157" s="28"/>
      <c r="K157" s="29"/>
    </row>
    <row r="158" spans="2:11" s="14" customFormat="1" ht="16.5" customHeight="1" x14ac:dyDescent="0.15">
      <c r="B158" s="14" t="s">
        <v>511</v>
      </c>
      <c r="C158" s="14" t="s">
        <v>512</v>
      </c>
    </row>
    <row r="159" spans="2:11" s="14" customFormat="1" ht="16.5" customHeight="1" x14ac:dyDescent="0.15"/>
    <row r="160" spans="2:11" s="14" customFormat="1" ht="16.5" customHeight="1" x14ac:dyDescent="0.15">
      <c r="C160" s="14" t="s">
        <v>535</v>
      </c>
    </row>
    <row r="161" spans="2:4" s="14" customFormat="1" ht="16.5" customHeight="1" x14ac:dyDescent="0.15"/>
    <row r="162" spans="2:4" s="14" customFormat="1" ht="16.5" customHeight="1" x14ac:dyDescent="0.15">
      <c r="C162" s="15" t="s">
        <v>565</v>
      </c>
      <c r="D162" s="14" t="s">
        <v>513</v>
      </c>
    </row>
    <row r="163" spans="2:4" s="14" customFormat="1" ht="16.5" customHeight="1" x14ac:dyDescent="0.15">
      <c r="C163" s="15" t="s">
        <v>565</v>
      </c>
      <c r="D163" s="14" t="s">
        <v>540</v>
      </c>
    </row>
    <row r="164" spans="2:4" s="14" customFormat="1" ht="16.5" customHeight="1" x14ac:dyDescent="0.15">
      <c r="C164" s="15" t="s">
        <v>565</v>
      </c>
      <c r="D164" s="14" t="s">
        <v>124</v>
      </c>
    </row>
    <row r="165" spans="2:4" s="14" customFormat="1" ht="16.5" customHeight="1" x14ac:dyDescent="0.15"/>
    <row r="166" spans="2:4" s="14" customFormat="1" ht="16.5" customHeight="1" x14ac:dyDescent="0.15"/>
    <row r="167" spans="2:4" s="14" customFormat="1" ht="16.5" customHeight="1" x14ac:dyDescent="0.15">
      <c r="B167" s="14" t="s">
        <v>514</v>
      </c>
      <c r="C167" s="14" t="s">
        <v>515</v>
      </c>
    </row>
    <row r="168" spans="2:4" s="14" customFormat="1" ht="16.5" customHeight="1" x14ac:dyDescent="0.15"/>
    <row r="169" spans="2:4" s="14" customFormat="1" ht="16.5" customHeight="1" x14ac:dyDescent="0.15">
      <c r="C169" s="14" t="s">
        <v>536</v>
      </c>
    </row>
    <row r="170" spans="2:4" s="14" customFormat="1" ht="16.5" customHeight="1" x14ac:dyDescent="0.15"/>
    <row r="171" spans="2:4" s="14" customFormat="1" ht="16.5" customHeight="1" x14ac:dyDescent="0.15">
      <c r="C171" s="15" t="s">
        <v>565</v>
      </c>
      <c r="D171" s="14" t="s">
        <v>541</v>
      </c>
    </row>
    <row r="172" spans="2:4" s="14" customFormat="1" ht="16.5" customHeight="1" x14ac:dyDescent="0.15">
      <c r="C172" s="15" t="s">
        <v>565</v>
      </c>
      <c r="D172" s="14" t="s">
        <v>526</v>
      </c>
    </row>
    <row r="173" spans="2:4" s="14" customFormat="1" ht="16.5" customHeight="1" x14ac:dyDescent="0.15">
      <c r="C173" s="15" t="s">
        <v>565</v>
      </c>
      <c r="D173" s="14" t="s">
        <v>125</v>
      </c>
    </row>
    <row r="174" spans="2:4" s="14" customFormat="1" ht="16.5" customHeight="1" x14ac:dyDescent="0.15"/>
    <row r="175" spans="2:4" s="14" customFormat="1" ht="16.5" customHeight="1" x14ac:dyDescent="0.15"/>
    <row r="176" spans="2:4" s="14" customFormat="1" ht="16.5" customHeight="1" x14ac:dyDescent="0.15">
      <c r="B176" s="14" t="s">
        <v>470</v>
      </c>
      <c r="C176" s="14" t="s">
        <v>471</v>
      </c>
    </row>
    <row r="177" spans="3:12" s="14" customFormat="1" ht="16.5" customHeight="1" x14ac:dyDescent="0.15"/>
    <row r="178" spans="3:12" s="14" customFormat="1" ht="16.5" customHeight="1" x14ac:dyDescent="0.15">
      <c r="C178" s="14" t="s">
        <v>564</v>
      </c>
    </row>
    <row r="179" spans="3:12" s="14" customFormat="1" ht="16.5" customHeight="1" x14ac:dyDescent="0.15"/>
    <row r="180" spans="3:12" s="14" customFormat="1" ht="16.5" customHeight="1" x14ac:dyDescent="0.15">
      <c r="C180" s="15" t="s">
        <v>565</v>
      </c>
      <c r="D180" s="14" t="s">
        <v>567</v>
      </c>
    </row>
    <row r="181" spans="3:12" s="14" customFormat="1" ht="16.5" customHeight="1" x14ac:dyDescent="0.15">
      <c r="C181" s="15" t="s">
        <v>565</v>
      </c>
      <c r="D181" s="14" t="s">
        <v>527</v>
      </c>
    </row>
    <row r="182" spans="3:12" s="14" customFormat="1" ht="16.5" customHeight="1" x14ac:dyDescent="0.15">
      <c r="C182" s="15" t="s">
        <v>565</v>
      </c>
      <c r="D182" s="14" t="s">
        <v>311</v>
      </c>
    </row>
    <row r="183" spans="3:12" ht="16.5" customHeight="1" x14ac:dyDescent="0.15">
      <c r="C183" s="15" t="s">
        <v>565</v>
      </c>
      <c r="D183" s="6" t="s">
        <v>324</v>
      </c>
      <c r="E183" s="2"/>
      <c r="F183" s="2"/>
      <c r="G183" s="2"/>
      <c r="H183" s="2"/>
      <c r="I183" s="2"/>
      <c r="J183" s="2"/>
      <c r="K183" s="2"/>
      <c r="L183" s="2"/>
    </row>
    <row r="184" spans="3:12" ht="16.5" customHeight="1" x14ac:dyDescent="0.15">
      <c r="C184" s="15" t="s">
        <v>565</v>
      </c>
      <c r="D184" s="1140" t="s">
        <v>569</v>
      </c>
      <c r="E184" s="1141"/>
      <c r="F184" s="1141"/>
      <c r="G184" s="1141"/>
      <c r="H184" s="1141"/>
      <c r="I184" s="1141"/>
      <c r="J184" s="1141"/>
      <c r="K184" s="1141"/>
      <c r="L184" s="1141"/>
    </row>
    <row r="185" spans="3:12" ht="16.5" customHeight="1" x14ac:dyDescent="0.15">
      <c r="D185" s="1141"/>
      <c r="E185" s="1141"/>
      <c r="F185" s="1141"/>
      <c r="G185" s="1141"/>
      <c r="H185" s="1141"/>
      <c r="I185" s="1141"/>
      <c r="J185" s="1141"/>
      <c r="K185" s="1141"/>
      <c r="L185" s="1141"/>
    </row>
    <row r="186" spans="3:12" ht="16.5" customHeight="1" x14ac:dyDescent="0.15">
      <c r="D186" s="1141"/>
      <c r="E186" s="1141"/>
      <c r="F186" s="1141"/>
      <c r="G186" s="1141"/>
      <c r="H186" s="1141"/>
      <c r="I186" s="1141"/>
      <c r="J186" s="1141"/>
      <c r="K186" s="1141"/>
      <c r="L186" s="1141"/>
    </row>
    <row r="187" spans="3:12" ht="16.5" customHeight="1" x14ac:dyDescent="0.15">
      <c r="C187" s="15"/>
      <c r="D187" s="2"/>
      <c r="E187" s="2"/>
      <c r="F187" s="2"/>
      <c r="G187" s="2"/>
      <c r="H187" s="2"/>
      <c r="I187" s="2"/>
      <c r="J187" s="2"/>
      <c r="K187" s="2"/>
      <c r="L187" s="2"/>
    </row>
    <row r="188" spans="3:12" ht="16.5" customHeight="1" x14ac:dyDescent="0.15">
      <c r="C188" s="15"/>
      <c r="D188" s="2"/>
      <c r="E188" s="2"/>
      <c r="F188" s="2"/>
      <c r="G188" s="2"/>
      <c r="H188" s="2"/>
      <c r="I188" s="2"/>
      <c r="J188" s="2"/>
      <c r="K188" s="2"/>
      <c r="L188" s="2"/>
    </row>
    <row r="189" spans="3:12" s="14" customFormat="1" ht="16.5" customHeight="1" x14ac:dyDescent="0.15">
      <c r="C189" s="14" t="s">
        <v>411</v>
      </c>
    </row>
    <row r="190" spans="3:12" ht="16.5" customHeight="1" x14ac:dyDescent="0.15"/>
    <row r="191" spans="3:12" s="14" customFormat="1" ht="16.5" customHeight="1" x14ac:dyDescent="0.15">
      <c r="C191" s="5" t="s">
        <v>565</v>
      </c>
      <c r="D191" s="6" t="s">
        <v>412</v>
      </c>
      <c r="E191" s="7"/>
      <c r="F191" s="7"/>
      <c r="G191" s="7"/>
      <c r="H191" s="7"/>
      <c r="I191" s="7"/>
      <c r="J191" s="7"/>
      <c r="K191" s="7"/>
      <c r="L191" s="7"/>
    </row>
    <row r="192" spans="3:12" s="20" customFormat="1" ht="16.5" customHeight="1" x14ac:dyDescent="0.15">
      <c r="C192" s="32"/>
      <c r="D192" s="1156" t="s">
        <v>409</v>
      </c>
      <c r="E192" s="1157"/>
      <c r="F192" s="1157"/>
      <c r="G192" s="1157"/>
      <c r="H192" s="42"/>
      <c r="I192" s="42"/>
      <c r="J192" s="42"/>
      <c r="K192" s="43"/>
    </row>
    <row r="193" spans="3:11" s="37" customFormat="1" ht="16.5" customHeight="1" x14ac:dyDescent="0.15">
      <c r="C193" s="38"/>
      <c r="D193" s="299" t="s">
        <v>764</v>
      </c>
      <c r="E193" s="44" t="s">
        <v>765</v>
      </c>
      <c r="F193" s="45"/>
      <c r="G193" s="45"/>
      <c r="H193" s="46"/>
      <c r="I193" s="47"/>
      <c r="J193" s="46"/>
      <c r="K193" s="48"/>
    </row>
    <row r="194" spans="3:11" s="37" customFormat="1" ht="16.5" customHeight="1" x14ac:dyDescent="0.15">
      <c r="C194" s="38"/>
      <c r="D194" s="300" t="s">
        <v>766</v>
      </c>
      <c r="E194" s="49" t="s">
        <v>767</v>
      </c>
      <c r="F194" s="50"/>
      <c r="G194" s="50"/>
      <c r="H194" s="51"/>
      <c r="I194" s="52"/>
      <c r="J194" s="51"/>
      <c r="K194" s="53"/>
    </row>
    <row r="195" spans="3:11" s="37" customFormat="1" ht="16.5" customHeight="1" x14ac:dyDescent="0.15">
      <c r="C195" s="39"/>
      <c r="D195" s="301"/>
      <c r="E195" s="49" t="s">
        <v>768</v>
      </c>
      <c r="F195" s="50"/>
      <c r="G195" s="50"/>
      <c r="H195" s="51"/>
      <c r="I195" s="52"/>
      <c r="J195" s="51"/>
      <c r="K195" s="53"/>
    </row>
    <row r="196" spans="3:11" s="37" customFormat="1" ht="16.5" customHeight="1" x14ac:dyDescent="0.15">
      <c r="C196" s="38"/>
      <c r="D196" s="300" t="s">
        <v>769</v>
      </c>
      <c r="E196" s="49" t="s">
        <v>770</v>
      </c>
      <c r="F196" s="50"/>
      <c r="G196" s="50"/>
      <c r="H196" s="51"/>
      <c r="I196" s="52"/>
      <c r="J196" s="51"/>
      <c r="K196" s="53"/>
    </row>
    <row r="197" spans="3:11" s="37" customFormat="1" ht="16.5" customHeight="1" x14ac:dyDescent="0.15">
      <c r="C197" s="39"/>
      <c r="D197" s="301"/>
      <c r="E197" s="49" t="s">
        <v>441</v>
      </c>
      <c r="F197" s="50"/>
      <c r="G197" s="50"/>
      <c r="H197" s="51"/>
      <c r="I197" s="52"/>
      <c r="J197" s="51"/>
      <c r="K197" s="53"/>
    </row>
    <row r="198" spans="3:11" s="37" customFormat="1" ht="16.5" customHeight="1" x14ac:dyDescent="0.15">
      <c r="C198" s="38"/>
      <c r="D198" s="300" t="s">
        <v>771</v>
      </c>
      <c r="E198" s="49" t="s">
        <v>772</v>
      </c>
      <c r="F198" s="50"/>
      <c r="G198" s="50"/>
      <c r="H198" s="51"/>
      <c r="I198" s="52"/>
      <c r="J198" s="51"/>
      <c r="K198" s="53"/>
    </row>
    <row r="199" spans="3:11" s="37" customFormat="1" ht="16.5" customHeight="1" x14ac:dyDescent="0.15">
      <c r="C199" s="39"/>
      <c r="D199" s="301"/>
      <c r="E199" s="49" t="s">
        <v>773</v>
      </c>
      <c r="F199" s="50"/>
      <c r="G199" s="50"/>
      <c r="H199" s="51"/>
      <c r="I199" s="52"/>
      <c r="J199" s="51"/>
      <c r="K199" s="53"/>
    </row>
    <row r="200" spans="3:11" s="37" customFormat="1" ht="16.5" customHeight="1" x14ac:dyDescent="0.15">
      <c r="C200" s="39"/>
      <c r="D200" s="302"/>
      <c r="E200" s="49" t="s">
        <v>774</v>
      </c>
      <c r="F200" s="50"/>
      <c r="G200" s="50"/>
      <c r="H200" s="51"/>
      <c r="I200" s="52"/>
      <c r="J200" s="51"/>
      <c r="K200" s="53"/>
    </row>
    <row r="201" spans="3:11" s="37" customFormat="1" ht="16.5" customHeight="1" x14ac:dyDescent="0.15">
      <c r="C201" s="38"/>
      <c r="D201" s="300" t="s">
        <v>775</v>
      </c>
      <c r="E201" s="49" t="s">
        <v>776</v>
      </c>
      <c r="F201" s="50"/>
      <c r="G201" s="50"/>
      <c r="H201" s="51"/>
      <c r="I201" s="52"/>
      <c r="J201" s="51"/>
      <c r="K201" s="53"/>
    </row>
    <row r="202" spans="3:11" s="37" customFormat="1" ht="16.5" customHeight="1" x14ac:dyDescent="0.15">
      <c r="C202" s="39"/>
      <c r="D202" s="301"/>
      <c r="E202" s="49" t="s">
        <v>777</v>
      </c>
      <c r="F202" s="50"/>
      <c r="G202" s="50"/>
      <c r="H202" s="51"/>
      <c r="I202" s="52"/>
      <c r="J202" s="51"/>
      <c r="K202" s="53"/>
    </row>
    <row r="203" spans="3:11" s="20" customFormat="1" ht="16.5" customHeight="1" x14ac:dyDescent="0.15">
      <c r="C203" s="32"/>
      <c r="D203" s="1156" t="s">
        <v>778</v>
      </c>
      <c r="E203" s="1157"/>
      <c r="F203" s="1157"/>
      <c r="G203" s="1157"/>
      <c r="H203" s="42"/>
      <c r="I203" s="42"/>
      <c r="J203" s="42"/>
      <c r="K203" s="43"/>
    </row>
    <row r="204" spans="3:11" s="37" customFormat="1" ht="16.5" customHeight="1" x14ac:dyDescent="0.15">
      <c r="C204" s="38"/>
      <c r="D204" s="58" t="s">
        <v>779</v>
      </c>
      <c r="E204" s="44" t="s">
        <v>780</v>
      </c>
      <c r="F204" s="45"/>
      <c r="G204" s="45"/>
      <c r="H204" s="46"/>
      <c r="I204" s="47"/>
      <c r="J204" s="46"/>
      <c r="K204" s="48"/>
    </row>
    <row r="205" spans="3:11" s="37" customFormat="1" ht="16.5" customHeight="1" x14ac:dyDescent="0.15">
      <c r="C205" s="38"/>
      <c r="D205" s="182" t="s">
        <v>781</v>
      </c>
      <c r="E205" s="54" t="s">
        <v>776</v>
      </c>
      <c r="F205" s="55"/>
      <c r="G205" s="55"/>
      <c r="H205" s="303"/>
      <c r="I205" s="304"/>
      <c r="J205" s="303"/>
      <c r="K205" s="305"/>
    </row>
    <row r="213" spans="4:11" ht="16.5" customHeight="1" x14ac:dyDescent="0.15">
      <c r="D213" s="25"/>
      <c r="E213" s="26"/>
      <c r="F213" s="27"/>
      <c r="G213" s="27"/>
      <c r="H213" s="28"/>
      <c r="I213" s="29"/>
      <c r="J213" s="28"/>
      <c r="K213" s="29"/>
    </row>
    <row r="214" spans="4:11" ht="16.5" customHeight="1" x14ac:dyDescent="0.15">
      <c r="D214" s="25"/>
      <c r="E214" s="26"/>
      <c r="F214" s="27"/>
      <c r="G214" s="27"/>
      <c r="H214" s="28"/>
      <c r="I214" s="29"/>
      <c r="J214" s="28"/>
      <c r="K214" s="29"/>
    </row>
    <row r="215" spans="4:11" ht="16.5" customHeight="1" x14ac:dyDescent="0.15">
      <c r="D215" s="25"/>
      <c r="E215" s="26"/>
      <c r="F215" s="27"/>
      <c r="G215" s="27"/>
      <c r="H215" s="28"/>
      <c r="I215" s="29"/>
      <c r="J215" s="28"/>
      <c r="K215" s="29"/>
    </row>
    <row r="216" spans="4:11" ht="16.5" customHeight="1" x14ac:dyDescent="0.15">
      <c r="D216" s="25"/>
      <c r="E216" s="26"/>
      <c r="F216" s="27"/>
      <c r="G216" s="27"/>
      <c r="H216" s="28"/>
      <c r="I216" s="29"/>
      <c r="J216" s="28"/>
      <c r="K216" s="29"/>
    </row>
    <row r="217" spans="4:11" ht="16.5" customHeight="1" x14ac:dyDescent="0.15">
      <c r="D217" s="25"/>
      <c r="E217" s="26"/>
      <c r="F217" s="27"/>
      <c r="G217" s="27"/>
      <c r="H217" s="28"/>
      <c r="I217" s="29"/>
      <c r="J217" s="28"/>
      <c r="K217" s="29"/>
    </row>
    <row r="218" spans="4:11" ht="16.5" customHeight="1" x14ac:dyDescent="0.15">
      <c r="D218" s="25"/>
      <c r="E218" s="26"/>
      <c r="F218" s="27"/>
      <c r="G218" s="27"/>
      <c r="H218" s="28"/>
      <c r="I218" s="29"/>
      <c r="J218" s="28"/>
      <c r="K218" s="29"/>
    </row>
    <row r="219" spans="4:11" ht="16.5" customHeight="1" x14ac:dyDescent="0.15">
      <c r="D219" s="25"/>
      <c r="E219" s="26"/>
      <c r="F219" s="27"/>
      <c r="G219" s="27"/>
      <c r="H219" s="28"/>
      <c r="I219" s="29"/>
      <c r="J219" s="28"/>
      <c r="K219" s="29"/>
    </row>
    <row r="220" spans="4:11" ht="16.5" customHeight="1" x14ac:dyDescent="0.15">
      <c r="D220" s="25"/>
      <c r="E220" s="26"/>
      <c r="F220" s="27"/>
      <c r="G220" s="27"/>
      <c r="H220" s="28"/>
      <c r="I220" s="29"/>
      <c r="J220" s="28"/>
      <c r="K220" s="29"/>
    </row>
    <row r="221" spans="4:11" ht="16.5" customHeight="1" x14ac:dyDescent="0.15">
      <c r="D221" s="25"/>
      <c r="E221" s="26"/>
      <c r="F221" s="27"/>
      <c r="G221" s="27"/>
      <c r="H221" s="28"/>
      <c r="I221" s="29"/>
      <c r="J221" s="28"/>
      <c r="K221" s="29"/>
    </row>
    <row r="222" spans="4:11" ht="16.5" customHeight="1" x14ac:dyDescent="0.15">
      <c r="D222" s="25"/>
      <c r="E222" s="26"/>
      <c r="F222" s="27"/>
      <c r="G222" s="27"/>
      <c r="H222" s="28"/>
      <c r="I222" s="29"/>
      <c r="J222" s="28"/>
      <c r="K222" s="29"/>
    </row>
    <row r="223" spans="4:11" ht="16.5" customHeight="1" x14ac:dyDescent="0.15">
      <c r="D223" s="25"/>
      <c r="E223" s="26"/>
      <c r="F223" s="27"/>
      <c r="G223" s="27"/>
      <c r="H223" s="28"/>
      <c r="I223" s="29"/>
      <c r="J223" s="28"/>
      <c r="K223" s="29"/>
    </row>
    <row r="224" spans="4:11" ht="16.5" customHeight="1" x14ac:dyDescent="0.15">
      <c r="D224" s="25"/>
      <c r="E224" s="26"/>
      <c r="F224" s="27"/>
      <c r="G224" s="27"/>
      <c r="H224" s="28"/>
      <c r="I224" s="29"/>
      <c r="J224" s="28"/>
      <c r="K224" s="29"/>
    </row>
    <row r="225" spans="4:11" ht="16.5" customHeight="1" x14ac:dyDescent="0.15">
      <c r="D225" s="25"/>
      <c r="E225" s="26"/>
      <c r="F225" s="27"/>
      <c r="G225" s="27"/>
      <c r="H225" s="28"/>
      <c r="I225" s="29"/>
      <c r="J225" s="28"/>
      <c r="K225" s="29"/>
    </row>
    <row r="226" spans="4:11" ht="16.5" customHeight="1" x14ac:dyDescent="0.15">
      <c r="D226" s="25"/>
      <c r="E226" s="26"/>
      <c r="F226" s="27"/>
      <c r="G226" s="27"/>
      <c r="H226" s="28"/>
      <c r="I226" s="29"/>
      <c r="J226" s="28"/>
      <c r="K226" s="29"/>
    </row>
    <row r="227" spans="4:11" ht="16.5" customHeight="1" x14ac:dyDescent="0.15">
      <c r="D227" s="25"/>
      <c r="E227" s="26"/>
      <c r="F227" s="27"/>
      <c r="G227" s="27"/>
      <c r="H227" s="28"/>
      <c r="I227" s="29"/>
      <c r="J227" s="28"/>
      <c r="K227" s="29"/>
    </row>
    <row r="228" spans="4:11" x14ac:dyDescent="0.15">
      <c r="D228" s="25"/>
      <c r="E228" s="26"/>
      <c r="F228" s="27"/>
      <c r="G228" s="27"/>
      <c r="H228" s="28"/>
      <c r="I228" s="29"/>
      <c r="J228" s="28"/>
      <c r="K228" s="29"/>
    </row>
    <row r="229" spans="4:11" x14ac:dyDescent="0.15">
      <c r="D229" s="25"/>
      <c r="E229" s="26"/>
      <c r="F229" s="27"/>
      <c r="G229" s="27"/>
      <c r="H229" s="28"/>
      <c r="I229" s="29"/>
      <c r="J229" s="28"/>
      <c r="K229" s="29"/>
    </row>
    <row r="230" spans="4:11" x14ac:dyDescent="0.15">
      <c r="D230" s="25"/>
      <c r="E230" s="26"/>
      <c r="F230" s="27"/>
      <c r="G230" s="27"/>
      <c r="H230" s="28"/>
      <c r="I230" s="29"/>
      <c r="J230" s="28"/>
      <c r="K230" s="29"/>
    </row>
    <row r="231" spans="4:11" x14ac:dyDescent="0.15">
      <c r="D231" s="25"/>
      <c r="E231" s="26"/>
      <c r="F231" s="27"/>
      <c r="G231" s="27"/>
      <c r="H231" s="28"/>
      <c r="I231" s="29"/>
      <c r="J231" s="28"/>
      <c r="K231" s="29"/>
    </row>
    <row r="232" spans="4:11" x14ac:dyDescent="0.15">
      <c r="D232" s="25"/>
      <c r="E232" s="26"/>
      <c r="F232" s="27"/>
      <c r="G232" s="27"/>
      <c r="H232" s="28"/>
      <c r="I232" s="29"/>
      <c r="J232" s="28"/>
      <c r="K232" s="29"/>
    </row>
    <row r="233" spans="4:11" x14ac:dyDescent="0.15">
      <c r="D233" s="25"/>
      <c r="E233" s="26"/>
      <c r="F233" s="27"/>
      <c r="G233" s="27"/>
      <c r="H233" s="28"/>
      <c r="I233" s="29"/>
      <c r="J233" s="28"/>
      <c r="K233" s="29"/>
    </row>
    <row r="234" spans="4:11" x14ac:dyDescent="0.15">
      <c r="D234" s="25"/>
      <c r="E234" s="26"/>
      <c r="F234" s="27"/>
      <c r="G234" s="27"/>
      <c r="H234" s="28"/>
      <c r="I234" s="29"/>
      <c r="J234" s="28"/>
      <c r="K234" s="29"/>
    </row>
    <row r="235" spans="4:11" x14ac:dyDescent="0.15">
      <c r="D235" s="25"/>
      <c r="E235" s="26"/>
      <c r="F235" s="27"/>
      <c r="G235" s="27"/>
      <c r="H235" s="28"/>
      <c r="I235" s="29"/>
      <c r="J235" s="28"/>
      <c r="K235" s="29"/>
    </row>
    <row r="236" spans="4:11" x14ac:dyDescent="0.15">
      <c r="D236" s="25"/>
      <c r="E236" s="26"/>
      <c r="F236" s="27"/>
      <c r="G236" s="27"/>
      <c r="H236" s="28"/>
      <c r="I236" s="29"/>
      <c r="J236" s="28"/>
      <c r="K236" s="29"/>
    </row>
    <row r="237" spans="4:11" x14ac:dyDescent="0.15">
      <c r="D237" s="25"/>
      <c r="E237" s="26"/>
      <c r="F237" s="27"/>
      <c r="G237" s="27"/>
      <c r="H237" s="28"/>
      <c r="I237" s="29"/>
      <c r="J237" s="28"/>
      <c r="K237" s="29"/>
    </row>
    <row r="238" spans="4:11" x14ac:dyDescent="0.15">
      <c r="D238" s="25"/>
      <c r="E238" s="26"/>
      <c r="F238" s="27"/>
      <c r="G238" s="27"/>
      <c r="H238" s="28"/>
      <c r="I238" s="29"/>
      <c r="J238" s="28"/>
      <c r="K238" s="29"/>
    </row>
    <row r="239" spans="4:11" x14ac:dyDescent="0.15">
      <c r="D239" s="25"/>
      <c r="E239" s="26"/>
      <c r="F239" s="27"/>
      <c r="G239" s="27"/>
      <c r="H239" s="28"/>
      <c r="I239" s="29"/>
      <c r="J239" s="28"/>
      <c r="K239" s="29"/>
    </row>
    <row r="240" spans="4:11" x14ac:dyDescent="0.15">
      <c r="D240" s="25"/>
      <c r="E240" s="26"/>
      <c r="F240" s="27"/>
      <c r="G240" s="27"/>
      <c r="H240" s="28"/>
      <c r="I240" s="29"/>
      <c r="J240" s="28"/>
      <c r="K240" s="29"/>
    </row>
    <row r="241" spans="4:12" x14ac:dyDescent="0.15">
      <c r="D241" s="25"/>
      <c r="E241" s="26"/>
      <c r="F241" s="27"/>
      <c r="G241" s="27"/>
      <c r="H241" s="28"/>
      <c r="I241" s="29"/>
      <c r="J241" s="28"/>
      <c r="K241" s="29"/>
    </row>
    <row r="242" spans="4:12" x14ac:dyDescent="0.15">
      <c r="D242" s="25"/>
      <c r="E242" s="26"/>
      <c r="F242" s="27"/>
      <c r="G242" s="27"/>
      <c r="H242" s="28"/>
      <c r="I242" s="29"/>
      <c r="J242" s="28"/>
      <c r="K242" s="29"/>
    </row>
    <row r="245" spans="4:12" x14ac:dyDescent="0.15">
      <c r="E245" s="1155"/>
      <c r="F245" s="1141"/>
      <c r="G245" s="1141"/>
      <c r="H245" s="1141"/>
      <c r="I245" s="1141"/>
      <c r="J245" s="1141"/>
      <c r="K245" s="1141"/>
      <c r="L245" s="1141"/>
    </row>
    <row r="246" spans="4:12" x14ac:dyDescent="0.15">
      <c r="E246" s="1141"/>
      <c r="F246" s="1141"/>
      <c r="G246" s="1141"/>
      <c r="H246" s="1141"/>
      <c r="I246" s="1141"/>
      <c r="J246" s="1141"/>
      <c r="K246" s="1141"/>
      <c r="L246" s="1141"/>
    </row>
    <row r="249" spans="4:12" x14ac:dyDescent="0.15">
      <c r="E249" s="1155"/>
      <c r="F249" s="1141"/>
      <c r="G249" s="1141"/>
      <c r="H249" s="1141"/>
      <c r="I249" s="1141"/>
      <c r="J249" s="1141"/>
      <c r="K249" s="1141"/>
      <c r="L249" s="1141"/>
    </row>
  </sheetData>
  <mergeCells count="21">
    <mergeCell ref="E249:L249"/>
    <mergeCell ref="E245:L246"/>
    <mergeCell ref="D192:G192"/>
    <mergeCell ref="D203:G203"/>
    <mergeCell ref="D184:L186"/>
    <mergeCell ref="E41:L43"/>
    <mergeCell ref="E91:L93"/>
    <mergeCell ref="E87:L89"/>
    <mergeCell ref="D65:L66"/>
    <mergeCell ref="D107:L108"/>
    <mergeCell ref="D122:G122"/>
    <mergeCell ref="E19:L20"/>
    <mergeCell ref="D120:L121"/>
    <mergeCell ref="J1:K1"/>
    <mergeCell ref="D68:L69"/>
    <mergeCell ref="E114:I114"/>
    <mergeCell ref="E37:L40"/>
    <mergeCell ref="E46:L49"/>
    <mergeCell ref="E112:I112"/>
    <mergeCell ref="J112:L112"/>
    <mergeCell ref="B3:L4"/>
  </mergeCells>
  <phoneticPr fontId="2"/>
  <pageMargins left="0.78740157480314965" right="0" top="0.78740157480314965" bottom="0.39370078740157483" header="0.51181102362204722" footer="0.19685039370078741"/>
  <pageSetup paperSize="9" scale="80" orientation="portrait" useFirstPageNumber="1" horizontalDpi="200" verticalDpi="200" r:id="rId1"/>
  <headerFooter alignWithMargins="0">
    <oddFooter xml:space="preserve">&amp;C（ &amp;P ）
</oddFooter>
  </headerFooter>
  <rowBreaks count="3" manualBreakCount="3">
    <brk id="60" max="11" man="1"/>
    <brk id="116" max="11" man="1"/>
    <brk id="175" max="1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P153"/>
  <sheetViews>
    <sheetView view="pageBreakPreview" zoomScale="75" zoomScaleNormal="100" workbookViewId="0">
      <selection activeCell="P88" sqref="P88"/>
    </sheetView>
  </sheetViews>
  <sheetFormatPr defaultRowHeight="13.5" x14ac:dyDescent="0.15"/>
  <cols>
    <col min="1" max="1" width="3.5" style="612" customWidth="1"/>
    <col min="2" max="2" width="0.875" style="613" customWidth="1"/>
    <col min="3" max="3" width="23.125" style="614" customWidth="1"/>
    <col min="4" max="7" width="7.375" style="615" customWidth="1"/>
    <col min="8" max="8" width="3.5" style="612" customWidth="1"/>
    <col min="9" max="9" width="0.875" style="613" customWidth="1"/>
    <col min="10" max="10" width="23.125" style="614" customWidth="1"/>
    <col min="11" max="14" width="7.375" style="615" customWidth="1"/>
    <col min="15" max="15" width="12.75" style="615" bestFit="1" customWidth="1"/>
    <col min="16" max="16" width="9.125" style="615" bestFit="1" customWidth="1"/>
    <col min="17" max="16384" width="9" style="615"/>
  </cols>
  <sheetData>
    <row r="1" spans="1:16" x14ac:dyDescent="0.15">
      <c r="A1" s="1128" t="s">
        <v>946</v>
      </c>
      <c r="N1" s="1129" t="s">
        <v>930</v>
      </c>
    </row>
    <row r="2" spans="1:16" s="569" customFormat="1" ht="24.95" customHeight="1" thickBot="1" x14ac:dyDescent="0.2">
      <c r="A2" s="526"/>
      <c r="B2" s="570"/>
      <c r="C2" s="598" t="s">
        <v>926</v>
      </c>
      <c r="E2" s="249" t="s">
        <v>1118</v>
      </c>
      <c r="H2" s="526"/>
      <c r="I2" s="570"/>
      <c r="J2" s="249"/>
      <c r="N2" s="572"/>
    </row>
    <row r="3" spans="1:16" s="569" customFormat="1" ht="15" customHeight="1" x14ac:dyDescent="0.15">
      <c r="A3" s="601"/>
      <c r="B3" s="602"/>
      <c r="C3" s="603"/>
      <c r="D3" s="1315" t="s">
        <v>96</v>
      </c>
      <c r="E3" s="1316"/>
      <c r="F3" s="1315" t="s">
        <v>1119</v>
      </c>
      <c r="G3" s="1316"/>
      <c r="H3" s="604"/>
      <c r="I3" s="602"/>
      <c r="J3" s="603"/>
      <c r="K3" s="1315" t="s">
        <v>96</v>
      </c>
      <c r="L3" s="1316"/>
      <c r="M3" s="1315" t="s">
        <v>1119</v>
      </c>
      <c r="N3" s="1317"/>
    </row>
    <row r="4" spans="1:16" s="569" customFormat="1" ht="15" customHeight="1" x14ac:dyDescent="0.15">
      <c r="A4" s="605" t="s">
        <v>580</v>
      </c>
      <c r="B4" s="574"/>
      <c r="C4" s="575" t="s">
        <v>579</v>
      </c>
      <c r="D4" s="470" t="s">
        <v>98</v>
      </c>
      <c r="E4" s="471" t="s">
        <v>256</v>
      </c>
      <c r="F4" s="470" t="s">
        <v>927</v>
      </c>
      <c r="G4" s="471" t="s">
        <v>256</v>
      </c>
      <c r="H4" s="573" t="s">
        <v>580</v>
      </c>
      <c r="I4" s="574"/>
      <c r="J4" s="575" t="s">
        <v>579</v>
      </c>
      <c r="K4" s="470" t="s">
        <v>927</v>
      </c>
      <c r="L4" s="471" t="s">
        <v>256</v>
      </c>
      <c r="M4" s="470" t="s">
        <v>927</v>
      </c>
      <c r="N4" s="472" t="s">
        <v>256</v>
      </c>
    </row>
    <row r="5" spans="1:16" s="569" customFormat="1" ht="15" customHeight="1" x14ac:dyDescent="0.15">
      <c r="A5" s="606"/>
      <c r="B5" s="578"/>
      <c r="C5" s="579"/>
      <c r="D5" s="468" t="s">
        <v>928</v>
      </c>
      <c r="E5" s="469" t="s">
        <v>928</v>
      </c>
      <c r="F5" s="468" t="s">
        <v>928</v>
      </c>
      <c r="G5" s="469" t="s">
        <v>928</v>
      </c>
      <c r="H5" s="577"/>
      <c r="I5" s="578"/>
      <c r="J5" s="579"/>
      <c r="K5" s="468" t="s">
        <v>928</v>
      </c>
      <c r="L5" s="469" t="s">
        <v>928</v>
      </c>
      <c r="M5" s="468" t="s">
        <v>928</v>
      </c>
      <c r="N5" s="473" t="s">
        <v>928</v>
      </c>
    </row>
    <row r="6" spans="1:16" s="571" customFormat="1" ht="15" customHeight="1" x14ac:dyDescent="0.15">
      <c r="A6" s="681"/>
      <c r="B6" s="581"/>
      <c r="C6" s="582"/>
      <c r="D6" s="494"/>
      <c r="E6" s="495"/>
      <c r="F6" s="520"/>
      <c r="G6" s="787"/>
      <c r="H6" s="584"/>
      <c r="I6" s="585"/>
      <c r="J6" s="586"/>
      <c r="K6" s="496"/>
      <c r="L6" s="497"/>
      <c r="M6" s="507"/>
      <c r="N6" s="499"/>
      <c r="O6" s="249"/>
    </row>
    <row r="7" spans="1:16" s="571" customFormat="1" ht="15" customHeight="1" x14ac:dyDescent="0.15">
      <c r="A7" s="607"/>
      <c r="B7" s="585"/>
      <c r="C7" s="586"/>
      <c r="D7" s="496"/>
      <c r="E7" s="497"/>
      <c r="F7" s="507"/>
      <c r="G7" s="788"/>
      <c r="H7" s="584"/>
      <c r="I7" s="585"/>
      <c r="J7" s="586"/>
      <c r="K7" s="496"/>
      <c r="L7" s="497"/>
      <c r="M7" s="507"/>
      <c r="N7" s="499"/>
      <c r="O7" s="249"/>
    </row>
    <row r="8" spans="1:16" s="571" customFormat="1" ht="15" customHeight="1" x14ac:dyDescent="0.15">
      <c r="A8" s="607"/>
      <c r="B8" s="585"/>
      <c r="C8" s="586"/>
      <c r="D8" s="496"/>
      <c r="E8" s="497"/>
      <c r="F8" s="507"/>
      <c r="G8" s="788"/>
      <c r="H8" s="584"/>
      <c r="I8" s="585"/>
      <c r="J8" s="586"/>
      <c r="K8" s="504"/>
      <c r="L8" s="500"/>
      <c r="M8" s="507"/>
      <c r="N8" s="501"/>
      <c r="O8" s="249"/>
    </row>
    <row r="9" spans="1:16" s="571" customFormat="1" ht="15" customHeight="1" x14ac:dyDescent="0.15">
      <c r="A9" s="607"/>
      <c r="B9" s="585"/>
      <c r="C9" s="586"/>
      <c r="D9" s="496"/>
      <c r="E9" s="497"/>
      <c r="F9" s="507"/>
      <c r="G9" s="788"/>
      <c r="H9" s="584"/>
      <c r="I9" s="585"/>
      <c r="J9" s="586"/>
      <c r="K9" s="504"/>
      <c r="L9" s="500"/>
      <c r="M9" s="591"/>
      <c r="N9" s="501"/>
      <c r="O9" s="249"/>
    </row>
    <row r="10" spans="1:16" s="571" customFormat="1" ht="15" customHeight="1" x14ac:dyDescent="0.15">
      <c r="A10" s="607"/>
      <c r="B10" s="585"/>
      <c r="C10" s="586"/>
      <c r="D10" s="496"/>
      <c r="E10" s="497"/>
      <c r="F10" s="507"/>
      <c r="G10" s="788"/>
      <c r="H10" s="584"/>
      <c r="I10" s="585"/>
      <c r="J10" s="586"/>
      <c r="K10" s="505"/>
      <c r="L10" s="497"/>
      <c r="M10" s="521"/>
      <c r="N10" s="499"/>
      <c r="O10" s="249"/>
      <c r="P10" s="627"/>
    </row>
    <row r="11" spans="1:16" s="571" customFormat="1" ht="15" customHeight="1" x14ac:dyDescent="0.15">
      <c r="A11" s="607"/>
      <c r="B11" s="585"/>
      <c r="C11" s="586"/>
      <c r="D11" s="504"/>
      <c r="E11" s="500"/>
      <c r="F11" s="507"/>
      <c r="G11" s="789"/>
      <c r="H11" s="584"/>
      <c r="I11" s="585"/>
      <c r="J11" s="586"/>
      <c r="K11" s="504"/>
      <c r="L11" s="500"/>
      <c r="M11" s="591"/>
      <c r="N11" s="501"/>
      <c r="O11" s="249"/>
    </row>
    <row r="12" spans="1:16" s="571" customFormat="1" ht="15" customHeight="1" x14ac:dyDescent="0.15">
      <c r="A12" s="607"/>
      <c r="B12" s="585"/>
      <c r="C12" s="586"/>
      <c r="D12" s="505"/>
      <c r="E12" s="502"/>
      <c r="F12" s="507"/>
      <c r="G12" s="790"/>
      <c r="H12" s="584"/>
      <c r="I12" s="585"/>
      <c r="J12" s="586"/>
      <c r="K12" s="504"/>
      <c r="L12" s="500"/>
      <c r="M12" s="591"/>
      <c r="N12" s="501"/>
    </row>
    <row r="13" spans="1:16" s="571" customFormat="1" ht="15" customHeight="1" x14ac:dyDescent="0.15">
      <c r="A13" s="607"/>
      <c r="B13" s="585"/>
      <c r="C13" s="586"/>
      <c r="D13" s="505"/>
      <c r="E13" s="497"/>
      <c r="F13" s="588"/>
      <c r="G13" s="788"/>
      <c r="H13" s="584"/>
      <c r="I13" s="585"/>
      <c r="J13" s="586"/>
      <c r="K13" s="504"/>
      <c r="L13" s="500"/>
      <c r="M13" s="591"/>
      <c r="N13" s="501"/>
    </row>
    <row r="14" spans="1:16" s="571" customFormat="1" ht="15" customHeight="1" x14ac:dyDescent="0.15">
      <c r="A14" s="607"/>
      <c r="B14" s="585"/>
      <c r="C14" s="586"/>
      <c r="D14" s="506"/>
      <c r="E14" s="500"/>
      <c r="F14" s="591"/>
      <c r="G14" s="789"/>
      <c r="H14" s="595"/>
      <c r="I14" s="596"/>
      <c r="J14" s="586"/>
      <c r="K14" s="496"/>
      <c r="L14" s="497"/>
      <c r="M14" s="591"/>
      <c r="N14" s="499"/>
    </row>
    <row r="15" spans="1:16" s="571" customFormat="1" ht="15" customHeight="1" x14ac:dyDescent="0.15">
      <c r="A15" s="607"/>
      <c r="B15" s="585"/>
      <c r="C15" s="586"/>
      <c r="D15" s="508"/>
      <c r="E15" s="502"/>
      <c r="F15" s="591"/>
      <c r="G15" s="790"/>
      <c r="H15" s="584"/>
      <c r="I15" s="585"/>
      <c r="J15" s="586"/>
      <c r="K15" s="504"/>
      <c r="L15" s="500"/>
      <c r="M15" s="591"/>
      <c r="N15" s="501"/>
    </row>
    <row r="16" spans="1:16" s="571" customFormat="1" ht="15" customHeight="1" x14ac:dyDescent="0.15">
      <c r="A16" s="607"/>
      <c r="B16" s="585"/>
      <c r="C16" s="586"/>
      <c r="D16" s="504"/>
      <c r="E16" s="500"/>
      <c r="F16" s="507"/>
      <c r="G16" s="789"/>
      <c r="H16" s="584"/>
      <c r="I16" s="585"/>
      <c r="J16" s="586"/>
      <c r="K16" s="504"/>
      <c r="L16" s="500"/>
      <c r="M16" s="591"/>
      <c r="N16" s="501"/>
    </row>
    <row r="17" spans="1:14" s="571" customFormat="1" ht="15" customHeight="1" x14ac:dyDescent="0.15">
      <c r="A17" s="607"/>
      <c r="B17" s="585"/>
      <c r="C17" s="586"/>
      <c r="D17" s="504"/>
      <c r="E17" s="500"/>
      <c r="F17" s="507"/>
      <c r="G17" s="789"/>
      <c r="H17" s="584"/>
      <c r="I17" s="585"/>
      <c r="J17" s="586"/>
      <c r="K17" s="498"/>
      <c r="L17" s="497"/>
      <c r="M17" s="591"/>
      <c r="N17" s="499"/>
    </row>
    <row r="18" spans="1:14" s="571" customFormat="1" ht="15" customHeight="1" x14ac:dyDescent="0.15">
      <c r="A18" s="607"/>
      <c r="B18" s="585"/>
      <c r="C18" s="586"/>
      <c r="D18" s="504"/>
      <c r="E18" s="500"/>
      <c r="F18" s="507"/>
      <c r="G18" s="789"/>
      <c r="H18" s="584"/>
      <c r="I18" s="585"/>
      <c r="J18" s="586"/>
      <c r="K18" s="498"/>
      <c r="L18" s="497"/>
      <c r="M18" s="591"/>
      <c r="N18" s="499"/>
    </row>
    <row r="19" spans="1:14" s="571" customFormat="1" ht="15" customHeight="1" x14ac:dyDescent="0.15">
      <c r="A19" s="607"/>
      <c r="B19" s="585"/>
      <c r="C19" s="586"/>
      <c r="D19" s="504"/>
      <c r="E19" s="500"/>
      <c r="F19" s="507"/>
      <c r="G19" s="789"/>
      <c r="H19" s="584"/>
      <c r="I19" s="585"/>
      <c r="J19" s="586"/>
      <c r="K19" s="498"/>
      <c r="L19" s="497"/>
      <c r="M19" s="591"/>
      <c r="N19" s="499"/>
    </row>
    <row r="20" spans="1:14" s="571" customFormat="1" ht="15" customHeight="1" x14ac:dyDescent="0.15">
      <c r="A20" s="607"/>
      <c r="B20" s="585"/>
      <c r="C20" s="586"/>
      <c r="D20" s="505"/>
      <c r="E20" s="497"/>
      <c r="F20" s="521"/>
      <c r="G20" s="497"/>
      <c r="H20" s="584"/>
      <c r="I20" s="585"/>
      <c r="J20" s="586"/>
      <c r="K20" s="498"/>
      <c r="L20" s="497"/>
      <c r="M20" s="591"/>
      <c r="N20" s="499"/>
    </row>
    <row r="21" spans="1:14" s="571" customFormat="1" ht="15" customHeight="1" x14ac:dyDescent="0.15">
      <c r="A21" s="607"/>
      <c r="B21" s="585"/>
      <c r="C21" s="586"/>
      <c r="D21" s="512"/>
      <c r="E21" s="509"/>
      <c r="F21" s="511"/>
      <c r="G21" s="509"/>
      <c r="H21" s="584"/>
      <c r="I21" s="585"/>
      <c r="J21" s="586"/>
      <c r="K21" s="498"/>
      <c r="L21" s="497"/>
      <c r="M21" s="591"/>
      <c r="N21" s="499"/>
    </row>
    <row r="22" spans="1:14" s="571" customFormat="1" ht="15" customHeight="1" x14ac:dyDescent="0.15">
      <c r="A22" s="607"/>
      <c r="B22" s="585"/>
      <c r="C22" s="586"/>
      <c r="D22" s="496"/>
      <c r="E22" s="497"/>
      <c r="F22" s="507"/>
      <c r="G22" s="497"/>
      <c r="H22" s="584"/>
      <c r="I22" s="585"/>
      <c r="J22" s="586"/>
      <c r="K22" s="498"/>
      <c r="L22" s="500"/>
      <c r="M22" s="591"/>
      <c r="N22" s="501"/>
    </row>
    <row r="23" spans="1:14" s="571" customFormat="1" ht="15" customHeight="1" x14ac:dyDescent="0.15">
      <c r="A23" s="607"/>
      <c r="B23" s="585"/>
      <c r="C23" s="586"/>
      <c r="D23" s="496"/>
      <c r="E23" s="497"/>
      <c r="F23" s="591"/>
      <c r="G23" s="497"/>
      <c r="H23" s="584"/>
      <c r="I23" s="585"/>
      <c r="J23" s="586"/>
      <c r="K23" s="498"/>
      <c r="L23" s="502"/>
      <c r="M23" s="591"/>
      <c r="N23" s="503"/>
    </row>
    <row r="24" spans="1:14" s="571" customFormat="1" ht="15" customHeight="1" x14ac:dyDescent="0.15">
      <c r="A24" s="607"/>
      <c r="B24" s="585"/>
      <c r="C24" s="586"/>
      <c r="D24" s="496"/>
      <c r="E24" s="497"/>
      <c r="F24" s="591"/>
      <c r="G24" s="497"/>
      <c r="H24" s="584"/>
      <c r="I24" s="585"/>
      <c r="J24" s="586"/>
      <c r="K24" s="498"/>
      <c r="L24" s="497"/>
      <c r="M24" s="591"/>
      <c r="N24" s="499"/>
    </row>
    <row r="25" spans="1:14" s="571" customFormat="1" ht="15" customHeight="1" x14ac:dyDescent="0.15">
      <c r="A25" s="607"/>
      <c r="B25" s="585"/>
      <c r="C25" s="586"/>
      <c r="D25" s="496"/>
      <c r="E25" s="497"/>
      <c r="F25" s="591"/>
      <c r="G25" s="497"/>
      <c r="H25" s="584"/>
      <c r="I25" s="585"/>
      <c r="J25" s="586"/>
      <c r="K25" s="498"/>
      <c r="L25" s="500"/>
      <c r="M25" s="591"/>
      <c r="N25" s="501"/>
    </row>
    <row r="26" spans="1:14" s="571" customFormat="1" ht="15" customHeight="1" x14ac:dyDescent="0.15">
      <c r="A26" s="607"/>
      <c r="B26" s="585"/>
      <c r="C26" s="586"/>
      <c r="D26" s="496"/>
      <c r="E26" s="497"/>
      <c r="F26" s="591"/>
      <c r="G26" s="497"/>
      <c r="H26" s="584"/>
      <c r="I26" s="585"/>
      <c r="J26" s="586"/>
      <c r="K26" s="498"/>
      <c r="L26" s="502"/>
      <c r="M26" s="591"/>
      <c r="N26" s="503"/>
    </row>
    <row r="27" spans="1:14" s="571" customFormat="1" ht="15" customHeight="1" x14ac:dyDescent="0.15">
      <c r="A27" s="607"/>
      <c r="B27" s="585"/>
      <c r="C27" s="586"/>
      <c r="D27" s="496"/>
      <c r="E27" s="497"/>
      <c r="F27" s="591"/>
      <c r="G27" s="497"/>
      <c r="H27" s="584"/>
      <c r="I27" s="585"/>
      <c r="J27" s="586"/>
      <c r="K27" s="498"/>
      <c r="L27" s="500"/>
      <c r="M27" s="591"/>
      <c r="N27" s="501"/>
    </row>
    <row r="28" spans="1:14" s="571" customFormat="1" ht="15" customHeight="1" x14ac:dyDescent="0.15">
      <c r="A28" s="607"/>
      <c r="B28" s="585"/>
      <c r="C28" s="586"/>
      <c r="D28" s="496"/>
      <c r="E28" s="497"/>
      <c r="F28" s="591"/>
      <c r="G28" s="497"/>
      <c r="H28" s="584"/>
      <c r="I28" s="585"/>
      <c r="J28" s="586"/>
      <c r="K28" s="507"/>
      <c r="L28" s="500"/>
      <c r="M28" s="511"/>
      <c r="N28" s="501"/>
    </row>
    <row r="29" spans="1:14" s="571" customFormat="1" ht="15" customHeight="1" x14ac:dyDescent="0.15">
      <c r="A29" s="607"/>
      <c r="B29" s="585"/>
      <c r="C29" s="586"/>
      <c r="D29" s="496"/>
      <c r="E29" s="497"/>
      <c r="F29" s="591"/>
      <c r="G29" s="497"/>
      <c r="H29" s="584"/>
      <c r="I29" s="585"/>
      <c r="J29" s="586"/>
      <c r="K29" s="498"/>
      <c r="L29" s="500"/>
      <c r="M29" s="591"/>
      <c r="N29" s="501"/>
    </row>
    <row r="30" spans="1:14" s="571" customFormat="1" ht="15" customHeight="1" x14ac:dyDescent="0.15">
      <c r="A30" s="607"/>
      <c r="B30" s="585"/>
      <c r="C30" s="586"/>
      <c r="D30" s="496"/>
      <c r="E30" s="497"/>
      <c r="F30" s="591"/>
      <c r="G30" s="497"/>
      <c r="H30" s="584"/>
      <c r="I30" s="585"/>
      <c r="J30" s="586"/>
      <c r="K30" s="498"/>
      <c r="L30" s="500"/>
      <c r="M30" s="591"/>
      <c r="N30" s="501"/>
    </row>
    <row r="31" spans="1:14" s="571" customFormat="1" ht="15" customHeight="1" x14ac:dyDescent="0.15">
      <c r="A31" s="607"/>
      <c r="B31" s="585"/>
      <c r="C31" s="586"/>
      <c r="D31" s="496"/>
      <c r="E31" s="497"/>
      <c r="F31" s="591"/>
      <c r="G31" s="497"/>
      <c r="H31" s="584"/>
      <c r="I31" s="585"/>
      <c r="J31" s="586"/>
      <c r="K31" s="498"/>
      <c r="L31" s="497"/>
      <c r="M31" s="591"/>
      <c r="N31" s="499"/>
    </row>
    <row r="32" spans="1:14" s="571" customFormat="1" ht="15" customHeight="1" x14ac:dyDescent="0.15">
      <c r="A32" s="607"/>
      <c r="B32" s="585"/>
      <c r="C32" s="586"/>
      <c r="D32" s="496"/>
      <c r="E32" s="497"/>
      <c r="F32" s="591"/>
      <c r="G32" s="497"/>
      <c r="H32" s="584"/>
      <c r="I32" s="585"/>
      <c r="J32" s="586"/>
      <c r="K32" s="498"/>
      <c r="L32" s="509"/>
      <c r="M32" s="591"/>
      <c r="N32" s="510"/>
    </row>
    <row r="33" spans="1:14" s="571" customFormat="1" ht="15" customHeight="1" x14ac:dyDescent="0.15">
      <c r="A33" s="607"/>
      <c r="B33" s="585"/>
      <c r="C33" s="586"/>
      <c r="D33" s="496"/>
      <c r="E33" s="497"/>
      <c r="F33" s="511"/>
      <c r="G33" s="497"/>
      <c r="H33" s="584"/>
      <c r="I33" s="585"/>
      <c r="J33" s="586"/>
      <c r="K33" s="507"/>
      <c r="L33" s="497"/>
      <c r="M33" s="591"/>
      <c r="N33" s="499"/>
    </row>
    <row r="34" spans="1:14" s="571" customFormat="1" ht="15" customHeight="1" x14ac:dyDescent="0.15">
      <c r="A34" s="607"/>
      <c r="B34" s="585"/>
      <c r="C34" s="586"/>
      <c r="D34" s="496"/>
      <c r="E34" s="497"/>
      <c r="F34" s="507"/>
      <c r="G34" s="497"/>
      <c r="H34" s="595"/>
      <c r="I34" s="596"/>
      <c r="J34" s="586"/>
      <c r="K34" s="511"/>
      <c r="L34" s="497"/>
      <c r="M34" s="511"/>
      <c r="N34" s="499"/>
    </row>
    <row r="35" spans="1:14" s="571" customFormat="1" ht="15" customHeight="1" x14ac:dyDescent="0.15">
      <c r="A35" s="607"/>
      <c r="B35" s="585"/>
      <c r="C35" s="586"/>
      <c r="D35" s="496"/>
      <c r="E35" s="497"/>
      <c r="F35" s="507"/>
      <c r="G35" s="497"/>
      <c r="H35" s="584"/>
      <c r="I35" s="585"/>
      <c r="J35" s="586"/>
      <c r="K35" s="507"/>
      <c r="L35" s="497"/>
      <c r="M35" s="507"/>
      <c r="N35" s="499"/>
    </row>
    <row r="36" spans="1:14" s="249" customFormat="1" ht="15" customHeight="1" x14ac:dyDescent="0.15">
      <c r="A36" s="607"/>
      <c r="B36" s="585"/>
      <c r="C36" s="586"/>
      <c r="D36" s="496"/>
      <c r="E36" s="497"/>
      <c r="F36" s="507"/>
      <c r="G36" s="497"/>
      <c r="H36" s="595"/>
      <c r="I36" s="596"/>
      <c r="J36" s="586"/>
      <c r="K36" s="513"/>
      <c r="L36" s="497"/>
      <c r="M36" s="513"/>
      <c r="N36" s="499"/>
    </row>
    <row r="37" spans="1:14" s="249" customFormat="1" ht="15" customHeight="1" x14ac:dyDescent="0.15">
      <c r="A37" s="607"/>
      <c r="B37" s="585"/>
      <c r="C37" s="586"/>
      <c r="D37" s="496"/>
      <c r="E37" s="497"/>
      <c r="F37" s="507"/>
      <c r="G37" s="497"/>
      <c r="H37" s="584"/>
      <c r="I37" s="585"/>
      <c r="J37" s="586"/>
      <c r="K37" s="514"/>
      <c r="L37" s="497"/>
      <c r="M37" s="521"/>
      <c r="N37" s="499"/>
    </row>
    <row r="38" spans="1:14" s="249" customFormat="1" ht="15" customHeight="1" x14ac:dyDescent="0.15">
      <c r="A38" s="607"/>
      <c r="B38" s="585"/>
      <c r="C38" s="586"/>
      <c r="D38" s="496"/>
      <c r="E38" s="497"/>
      <c r="F38" s="507"/>
      <c r="G38" s="497"/>
      <c r="H38" s="584"/>
      <c r="I38" s="585"/>
      <c r="J38" s="586"/>
      <c r="K38" s="511"/>
      <c r="L38" s="497"/>
      <c r="M38" s="511"/>
      <c r="N38" s="499"/>
    </row>
    <row r="39" spans="1:14" s="249" customFormat="1" ht="15" customHeight="1" x14ac:dyDescent="0.15">
      <c r="A39" s="607"/>
      <c r="B39" s="585"/>
      <c r="C39" s="586"/>
      <c r="D39" s="496"/>
      <c r="E39" s="497"/>
      <c r="F39" s="507"/>
      <c r="G39" s="497"/>
      <c r="H39" s="584"/>
      <c r="I39" s="585"/>
      <c r="J39" s="586"/>
      <c r="K39" s="507"/>
      <c r="L39" s="497"/>
      <c r="M39" s="507"/>
      <c r="N39" s="499"/>
    </row>
    <row r="40" spans="1:14" s="249" customFormat="1" ht="15" customHeight="1" x14ac:dyDescent="0.15">
      <c r="A40" s="607"/>
      <c r="B40" s="585"/>
      <c r="C40" s="586"/>
      <c r="D40" s="496"/>
      <c r="E40" s="497"/>
      <c r="F40" s="507"/>
      <c r="G40" s="497"/>
      <c r="H40" s="595"/>
      <c r="I40" s="596"/>
      <c r="J40" s="586"/>
      <c r="K40" s="507"/>
      <c r="L40" s="497"/>
      <c r="M40" s="591"/>
      <c r="N40" s="499"/>
    </row>
    <row r="41" spans="1:14" s="571" customFormat="1" ht="15" customHeight="1" x14ac:dyDescent="0.15">
      <c r="A41" s="607"/>
      <c r="B41" s="585"/>
      <c r="C41" s="586"/>
      <c r="D41" s="496"/>
      <c r="E41" s="497"/>
      <c r="F41" s="507"/>
      <c r="G41" s="497"/>
      <c r="H41" s="584"/>
      <c r="I41" s="585"/>
      <c r="J41" s="586"/>
      <c r="K41" s="515"/>
      <c r="L41" s="497"/>
      <c r="M41" s="682"/>
      <c r="N41" s="499"/>
    </row>
    <row r="42" spans="1:14" s="571" customFormat="1" ht="15" customHeight="1" x14ac:dyDescent="0.15">
      <c r="A42" s="607"/>
      <c r="B42" s="585"/>
      <c r="C42" s="586"/>
      <c r="D42" s="496"/>
      <c r="E42" s="497"/>
      <c r="F42" s="507"/>
      <c r="G42" s="497"/>
      <c r="H42" s="584"/>
      <c r="I42" s="585"/>
      <c r="J42" s="586"/>
      <c r="K42" s="515"/>
      <c r="L42" s="497"/>
      <c r="M42" s="682"/>
      <c r="N42" s="499"/>
    </row>
    <row r="43" spans="1:14" s="571" customFormat="1" ht="15" customHeight="1" x14ac:dyDescent="0.15">
      <c r="A43" s="683"/>
      <c r="B43" s="596"/>
      <c r="C43" s="586"/>
      <c r="D43" s="512"/>
      <c r="E43" s="509"/>
      <c r="F43" s="511"/>
      <c r="G43" s="509"/>
      <c r="H43" s="584"/>
      <c r="I43" s="585"/>
      <c r="J43" s="586"/>
      <c r="K43" s="515"/>
      <c r="L43" s="497"/>
      <c r="M43" s="682"/>
      <c r="N43" s="499"/>
    </row>
    <row r="44" spans="1:14" s="571" customFormat="1" ht="15" customHeight="1" x14ac:dyDescent="0.15">
      <c r="A44" s="607"/>
      <c r="B44" s="585"/>
      <c r="C44" s="586"/>
      <c r="D44" s="496"/>
      <c r="E44" s="497"/>
      <c r="F44" s="507"/>
      <c r="G44" s="497"/>
      <c r="H44" s="584"/>
      <c r="I44" s="585"/>
      <c r="J44" s="586"/>
      <c r="K44" s="515"/>
      <c r="L44" s="497"/>
      <c r="M44" s="682"/>
      <c r="N44" s="499"/>
    </row>
    <row r="45" spans="1:14" s="571" customFormat="1" ht="15" customHeight="1" x14ac:dyDescent="0.15">
      <c r="A45" s="607"/>
      <c r="B45" s="585"/>
      <c r="C45" s="586"/>
      <c r="D45" s="496"/>
      <c r="E45" s="497"/>
      <c r="F45" s="507"/>
      <c r="G45" s="497"/>
      <c r="H45" s="584"/>
      <c r="I45" s="585"/>
      <c r="J45" s="586"/>
      <c r="K45" s="515"/>
      <c r="L45" s="497"/>
      <c r="M45" s="682"/>
      <c r="N45" s="499"/>
    </row>
    <row r="46" spans="1:14" s="571" customFormat="1" ht="15" customHeight="1" x14ac:dyDescent="0.15">
      <c r="A46" s="607"/>
      <c r="B46" s="585"/>
      <c r="C46" s="586"/>
      <c r="D46" s="496"/>
      <c r="E46" s="497"/>
      <c r="F46" s="507"/>
      <c r="G46" s="497"/>
      <c r="H46" s="584"/>
      <c r="I46" s="585"/>
      <c r="J46" s="586"/>
      <c r="K46" s="515"/>
      <c r="L46" s="497"/>
      <c r="M46" s="682"/>
      <c r="N46" s="499"/>
    </row>
    <row r="47" spans="1:14" s="571" customFormat="1" ht="15" customHeight="1" x14ac:dyDescent="0.15">
      <c r="A47" s="683"/>
      <c r="B47" s="596"/>
      <c r="C47" s="586"/>
      <c r="D47" s="518"/>
      <c r="E47" s="516"/>
      <c r="F47" s="521"/>
      <c r="G47" s="516"/>
      <c r="H47" s="584"/>
      <c r="I47" s="585"/>
      <c r="J47" s="586"/>
      <c r="K47" s="515"/>
      <c r="L47" s="497"/>
      <c r="M47" s="682"/>
      <c r="N47" s="499"/>
    </row>
    <row r="48" spans="1:14" s="571" customFormat="1" ht="15" customHeight="1" x14ac:dyDescent="0.15">
      <c r="A48" s="607"/>
      <c r="B48" s="585"/>
      <c r="C48" s="586"/>
      <c r="D48" s="505"/>
      <c r="E48" s="497"/>
      <c r="F48" s="521"/>
      <c r="G48" s="497"/>
      <c r="H48" s="584"/>
      <c r="I48" s="585"/>
      <c r="J48" s="586"/>
      <c r="K48" s="515"/>
      <c r="L48" s="497"/>
      <c r="M48" s="682"/>
      <c r="N48" s="499"/>
    </row>
    <row r="49" spans="1:14" s="571" customFormat="1" ht="15" customHeight="1" x14ac:dyDescent="0.15">
      <c r="A49" s="683"/>
      <c r="B49" s="596"/>
      <c r="C49" s="586"/>
      <c r="D49" s="496"/>
      <c r="E49" s="497"/>
      <c r="F49" s="591"/>
      <c r="G49" s="497"/>
      <c r="H49" s="584"/>
      <c r="I49" s="585"/>
      <c r="J49" s="586"/>
      <c r="K49" s="515"/>
      <c r="L49" s="497"/>
      <c r="M49" s="682"/>
      <c r="N49" s="499"/>
    </row>
    <row r="50" spans="1:14" s="571" customFormat="1" ht="15" customHeight="1" x14ac:dyDescent="0.15">
      <c r="A50" s="607"/>
      <c r="B50" s="585"/>
      <c r="C50" s="586"/>
      <c r="D50" s="496"/>
      <c r="E50" s="497"/>
      <c r="F50" s="591"/>
      <c r="G50" s="497"/>
      <c r="H50" s="584"/>
      <c r="I50" s="585"/>
      <c r="J50" s="586"/>
      <c r="K50" s="515"/>
      <c r="L50" s="497"/>
      <c r="M50" s="682"/>
      <c r="N50" s="499"/>
    </row>
    <row r="51" spans="1:14" s="571" customFormat="1" ht="15" customHeight="1" x14ac:dyDescent="0.15">
      <c r="A51" s="607"/>
      <c r="B51" s="585"/>
      <c r="C51" s="586"/>
      <c r="D51" s="496"/>
      <c r="E51" s="497"/>
      <c r="F51" s="591"/>
      <c r="G51" s="497"/>
      <c r="H51" s="584"/>
      <c r="I51" s="585"/>
      <c r="J51" s="586"/>
      <c r="K51" s="515"/>
      <c r="L51" s="497"/>
      <c r="M51" s="682"/>
      <c r="N51" s="499"/>
    </row>
    <row r="52" spans="1:14" s="571" customFormat="1" ht="15" customHeight="1" x14ac:dyDescent="0.15">
      <c r="A52" s="607"/>
      <c r="B52" s="585"/>
      <c r="C52" s="586"/>
      <c r="D52" s="496"/>
      <c r="E52" s="497"/>
      <c r="F52" s="591"/>
      <c r="G52" s="497"/>
      <c r="H52" s="584"/>
      <c r="I52" s="585"/>
      <c r="J52" s="586"/>
      <c r="K52" s="515"/>
      <c r="L52" s="497"/>
      <c r="M52" s="682"/>
      <c r="N52" s="499"/>
    </row>
    <row r="53" spans="1:14" s="571" customFormat="1" ht="15" customHeight="1" x14ac:dyDescent="0.15">
      <c r="A53" s="607"/>
      <c r="B53" s="585"/>
      <c r="C53" s="586"/>
      <c r="D53" s="496"/>
      <c r="E53" s="497"/>
      <c r="F53" s="591"/>
      <c r="G53" s="497"/>
      <c r="H53" s="584"/>
      <c r="I53" s="585"/>
      <c r="J53" s="586"/>
      <c r="K53" s="515"/>
      <c r="L53" s="497"/>
      <c r="M53" s="682"/>
      <c r="N53" s="499"/>
    </row>
    <row r="54" spans="1:14" s="571" customFormat="1" ht="15" customHeight="1" x14ac:dyDescent="0.15">
      <c r="A54" s="607"/>
      <c r="B54" s="585"/>
      <c r="C54" s="586"/>
      <c r="D54" s="496"/>
      <c r="E54" s="497"/>
      <c r="F54" s="591"/>
      <c r="G54" s="497"/>
      <c r="H54" s="584"/>
      <c r="I54" s="585"/>
      <c r="J54" s="586"/>
      <c r="K54" s="515"/>
      <c r="L54" s="509"/>
      <c r="M54" s="682"/>
      <c r="N54" s="510"/>
    </row>
    <row r="55" spans="1:14" s="571" customFormat="1" ht="15" customHeight="1" x14ac:dyDescent="0.15">
      <c r="A55" s="607"/>
      <c r="B55" s="585"/>
      <c r="C55" s="586"/>
      <c r="D55" s="496"/>
      <c r="E55" s="497"/>
      <c r="F55" s="591"/>
      <c r="G55" s="497"/>
      <c r="H55" s="584"/>
      <c r="I55" s="585"/>
      <c r="J55" s="586"/>
      <c r="K55" s="507"/>
      <c r="L55" s="497"/>
      <c r="M55" s="511"/>
      <c r="N55" s="499"/>
    </row>
    <row r="56" spans="1:14" s="571" customFormat="1" ht="15" customHeight="1" x14ac:dyDescent="0.15">
      <c r="A56" s="607"/>
      <c r="B56" s="585"/>
      <c r="C56" s="586"/>
      <c r="D56" s="496"/>
      <c r="E56" s="497"/>
      <c r="F56" s="591"/>
      <c r="G56" s="497"/>
      <c r="H56" s="584"/>
      <c r="I56" s="585"/>
      <c r="J56" s="586"/>
      <c r="K56" s="507"/>
      <c r="L56" s="497"/>
      <c r="M56" s="507"/>
      <c r="N56" s="499"/>
    </row>
    <row r="57" spans="1:14" s="571" customFormat="1" ht="15" customHeight="1" x14ac:dyDescent="0.15">
      <c r="A57" s="607"/>
      <c r="B57" s="585"/>
      <c r="C57" s="586"/>
      <c r="D57" s="496"/>
      <c r="E57" s="497"/>
      <c r="F57" s="591"/>
      <c r="G57" s="497"/>
      <c r="H57" s="584"/>
      <c r="I57" s="585"/>
      <c r="J57" s="586"/>
      <c r="K57" s="507"/>
      <c r="L57" s="497"/>
      <c r="M57" s="507"/>
      <c r="N57" s="499"/>
    </row>
    <row r="58" spans="1:14" s="571" customFormat="1" ht="15" customHeight="1" x14ac:dyDescent="0.15">
      <c r="A58" s="607"/>
      <c r="B58" s="585"/>
      <c r="C58" s="586"/>
      <c r="D58" s="496"/>
      <c r="E58" s="497"/>
      <c r="F58" s="591"/>
      <c r="G58" s="497"/>
      <c r="H58" s="584"/>
      <c r="I58" s="585"/>
      <c r="J58" s="586"/>
      <c r="K58" s="507"/>
      <c r="L58" s="516"/>
      <c r="M58" s="507"/>
      <c r="N58" s="517"/>
    </row>
    <row r="59" spans="1:14" s="571" customFormat="1" ht="15" customHeight="1" x14ac:dyDescent="0.15">
      <c r="A59" s="607"/>
      <c r="B59" s="585"/>
      <c r="C59" s="586"/>
      <c r="D59" s="496"/>
      <c r="E59" s="497"/>
      <c r="F59" s="591"/>
      <c r="G59" s="497"/>
      <c r="H59" s="595"/>
      <c r="I59" s="596"/>
      <c r="J59" s="586"/>
      <c r="K59" s="511"/>
      <c r="L59" s="497"/>
      <c r="M59" s="511"/>
      <c r="N59" s="499"/>
    </row>
    <row r="60" spans="1:14" s="571" customFormat="1" ht="15" customHeight="1" x14ac:dyDescent="0.15">
      <c r="A60" s="607"/>
      <c r="B60" s="585"/>
      <c r="C60" s="586"/>
      <c r="D60" s="496"/>
      <c r="E60" s="497"/>
      <c r="F60" s="591"/>
      <c r="G60" s="497"/>
      <c r="H60" s="584"/>
      <c r="I60" s="585"/>
      <c r="J60" s="586"/>
      <c r="K60" s="507"/>
      <c r="L60" s="497"/>
      <c r="M60" s="507"/>
      <c r="N60" s="499"/>
    </row>
    <row r="61" spans="1:14" s="571" customFormat="1" ht="15" customHeight="1" x14ac:dyDescent="0.15">
      <c r="A61" s="607"/>
      <c r="B61" s="585"/>
      <c r="C61" s="586"/>
      <c r="D61" s="496"/>
      <c r="E61" s="497"/>
      <c r="F61" s="511"/>
      <c r="G61" s="497"/>
      <c r="H61" s="584"/>
      <c r="I61" s="585"/>
      <c r="J61" s="586"/>
      <c r="K61" s="507"/>
      <c r="L61" s="497"/>
      <c r="M61" s="507"/>
      <c r="N61" s="499"/>
    </row>
    <row r="62" spans="1:14" s="571" customFormat="1" ht="15" customHeight="1" x14ac:dyDescent="0.15">
      <c r="A62" s="607"/>
      <c r="B62" s="585"/>
      <c r="C62" s="586"/>
      <c r="D62" s="496"/>
      <c r="E62" s="497"/>
      <c r="F62" s="591"/>
      <c r="G62" s="497"/>
      <c r="H62" s="584"/>
      <c r="I62" s="585"/>
      <c r="J62" s="586"/>
      <c r="K62" s="507"/>
      <c r="L62" s="497"/>
      <c r="M62" s="507"/>
      <c r="N62" s="499"/>
    </row>
    <row r="63" spans="1:14" s="571" customFormat="1" ht="15" customHeight="1" x14ac:dyDescent="0.15">
      <c r="A63" s="607"/>
      <c r="B63" s="585"/>
      <c r="C63" s="586"/>
      <c r="D63" s="496"/>
      <c r="E63" s="497"/>
      <c r="F63" s="591"/>
      <c r="G63" s="497"/>
      <c r="H63" s="595"/>
      <c r="I63" s="596"/>
      <c r="J63" s="586"/>
      <c r="K63" s="513"/>
      <c r="L63" s="497"/>
      <c r="M63" s="513"/>
      <c r="N63" s="499"/>
    </row>
    <row r="64" spans="1:14" s="571" customFormat="1" ht="15" customHeight="1" x14ac:dyDescent="0.15">
      <c r="A64" s="607"/>
      <c r="B64" s="585"/>
      <c r="C64" s="586"/>
      <c r="D64" s="518"/>
      <c r="E64" s="516"/>
      <c r="F64" s="521"/>
      <c r="G64" s="516"/>
      <c r="H64" s="584"/>
      <c r="I64" s="585"/>
      <c r="J64" s="586"/>
      <c r="K64" s="514"/>
      <c r="L64" s="497"/>
      <c r="M64" s="521"/>
      <c r="N64" s="499"/>
    </row>
    <row r="65" spans="1:14" s="571" customFormat="1" ht="15" customHeight="1" x14ac:dyDescent="0.15">
      <c r="A65" s="684"/>
      <c r="B65" s="685"/>
      <c r="C65" s="1118"/>
      <c r="D65" s="1119"/>
      <c r="E65" s="519"/>
      <c r="F65" s="522"/>
      <c r="G65" s="519"/>
      <c r="H65" s="584"/>
      <c r="I65" s="585"/>
      <c r="J65" s="586"/>
      <c r="K65" s="507"/>
      <c r="L65" s="497"/>
      <c r="M65" s="591"/>
      <c r="N65" s="499"/>
    </row>
    <row r="66" spans="1:14" s="571" customFormat="1" ht="15" customHeight="1" thickBot="1" x14ac:dyDescent="0.2">
      <c r="A66" s="686"/>
      <c r="B66" s="687"/>
      <c r="C66" s="688" t="s">
        <v>257</v>
      </c>
      <c r="D66" s="491"/>
      <c r="E66" s="492" t="s">
        <v>929</v>
      </c>
      <c r="F66" s="491"/>
      <c r="G66" s="492" t="s">
        <v>929</v>
      </c>
      <c r="H66" s="696"/>
      <c r="I66" s="687"/>
      <c r="J66" s="688" t="s">
        <v>258</v>
      </c>
      <c r="K66" s="491"/>
      <c r="L66" s="492" t="s">
        <v>929</v>
      </c>
      <c r="M66" s="491"/>
      <c r="N66" s="493" t="s">
        <v>929</v>
      </c>
    </row>
    <row r="67" spans="1:14" s="571" customFormat="1" ht="15" customHeight="1" x14ac:dyDescent="0.15">
      <c r="A67" s="526"/>
      <c r="B67" s="570"/>
      <c r="C67" s="598"/>
      <c r="D67" s="569"/>
      <c r="E67" s="569"/>
      <c r="F67" s="569"/>
      <c r="G67" s="569"/>
      <c r="H67" s="599"/>
      <c r="I67" s="600"/>
      <c r="J67" s="598"/>
      <c r="K67" s="689"/>
      <c r="L67" s="689"/>
      <c r="M67" s="689"/>
      <c r="N67" s="689"/>
    </row>
    <row r="68" spans="1:14" s="569" customFormat="1" ht="15" customHeight="1" thickBot="1" x14ac:dyDescent="0.2">
      <c r="A68" s="1128" t="s">
        <v>947</v>
      </c>
      <c r="B68" s="570"/>
      <c r="C68" s="598"/>
      <c r="E68" s="249"/>
      <c r="H68" s="526"/>
      <c r="I68" s="570"/>
      <c r="J68" s="249"/>
      <c r="N68" s="572" t="s">
        <v>931</v>
      </c>
    </row>
    <row r="69" spans="1:14" s="569" customFormat="1" ht="15" customHeight="1" x14ac:dyDescent="0.15">
      <c r="A69" s="601"/>
      <c r="B69" s="602"/>
      <c r="C69" s="603"/>
      <c r="D69" s="1315" t="s">
        <v>96</v>
      </c>
      <c r="E69" s="1316"/>
      <c r="F69" s="1315" t="s">
        <v>97</v>
      </c>
      <c r="G69" s="1316"/>
      <c r="H69" s="604"/>
      <c r="I69" s="602"/>
      <c r="J69" s="603"/>
      <c r="K69" s="1315" t="s">
        <v>96</v>
      </c>
      <c r="L69" s="1316"/>
      <c r="M69" s="1315" t="s">
        <v>97</v>
      </c>
      <c r="N69" s="1317"/>
    </row>
    <row r="70" spans="1:14" s="569" customFormat="1" ht="15" customHeight="1" x14ac:dyDescent="0.15">
      <c r="A70" s="605" t="s">
        <v>580</v>
      </c>
      <c r="B70" s="574"/>
      <c r="C70" s="575" t="s">
        <v>579</v>
      </c>
      <c r="D70" s="470" t="s">
        <v>98</v>
      </c>
      <c r="E70" s="471" t="s">
        <v>256</v>
      </c>
      <c r="F70" s="470" t="s">
        <v>927</v>
      </c>
      <c r="G70" s="471" t="s">
        <v>256</v>
      </c>
      <c r="H70" s="573" t="s">
        <v>580</v>
      </c>
      <c r="I70" s="574"/>
      <c r="J70" s="575" t="s">
        <v>579</v>
      </c>
      <c r="K70" s="470" t="s">
        <v>927</v>
      </c>
      <c r="L70" s="471" t="s">
        <v>256</v>
      </c>
      <c r="M70" s="470" t="s">
        <v>927</v>
      </c>
      <c r="N70" s="472" t="s">
        <v>256</v>
      </c>
    </row>
    <row r="71" spans="1:14" s="571" customFormat="1" ht="15" customHeight="1" x14ac:dyDescent="0.15">
      <c r="A71" s="606"/>
      <c r="B71" s="578"/>
      <c r="C71" s="579"/>
      <c r="D71" s="468" t="s">
        <v>928</v>
      </c>
      <c r="E71" s="469" t="s">
        <v>928</v>
      </c>
      <c r="F71" s="468" t="s">
        <v>928</v>
      </c>
      <c r="G71" s="469" t="s">
        <v>928</v>
      </c>
      <c r="H71" s="577"/>
      <c r="I71" s="578"/>
      <c r="J71" s="579"/>
      <c r="K71" s="468" t="s">
        <v>928</v>
      </c>
      <c r="L71" s="469" t="s">
        <v>928</v>
      </c>
      <c r="M71" s="468" t="s">
        <v>928</v>
      </c>
      <c r="N71" s="473" t="s">
        <v>928</v>
      </c>
    </row>
    <row r="72" spans="1:14" s="571" customFormat="1" ht="15" customHeight="1" x14ac:dyDescent="0.15">
      <c r="A72" s="985"/>
      <c r="B72" s="986"/>
      <c r="C72" s="769"/>
      <c r="D72" s="771"/>
      <c r="E72" s="773"/>
      <c r="F72" s="987"/>
      <c r="G72" s="988"/>
      <c r="H72" s="584"/>
      <c r="I72" s="585"/>
      <c r="J72" s="586"/>
      <c r="K72" s="507"/>
      <c r="L72" s="497"/>
      <c r="M72" s="507"/>
      <c r="N72" s="501"/>
    </row>
    <row r="73" spans="1:14" s="571" customFormat="1" ht="15" customHeight="1" x14ac:dyDescent="0.15">
      <c r="A73" s="607"/>
      <c r="B73" s="585"/>
      <c r="C73" s="586"/>
      <c r="D73" s="507"/>
      <c r="E73" s="497"/>
      <c r="F73" s="591"/>
      <c r="G73" s="788"/>
      <c r="H73" s="595"/>
      <c r="I73" s="596"/>
      <c r="J73" s="523"/>
      <c r="K73" s="507"/>
      <c r="L73" s="497"/>
      <c r="M73" s="591"/>
      <c r="N73" s="499"/>
    </row>
    <row r="74" spans="1:14" s="571" customFormat="1" ht="15" customHeight="1" x14ac:dyDescent="0.15">
      <c r="A74" s="607"/>
      <c r="B74" s="585"/>
      <c r="C74" s="586"/>
      <c r="D74" s="507"/>
      <c r="E74" s="497"/>
      <c r="F74" s="591"/>
      <c r="G74" s="788"/>
      <c r="H74" s="584"/>
      <c r="I74" s="585"/>
      <c r="J74" s="523"/>
      <c r="K74" s="498"/>
      <c r="L74" s="500"/>
      <c r="M74" s="591"/>
      <c r="N74" s="510"/>
    </row>
    <row r="75" spans="1:14" s="571" customFormat="1" ht="15" customHeight="1" x14ac:dyDescent="0.15">
      <c r="A75" s="607"/>
      <c r="B75" s="585"/>
      <c r="C75" s="586"/>
      <c r="D75" s="507"/>
      <c r="E75" s="497"/>
      <c r="F75" s="591"/>
      <c r="G75" s="788"/>
      <c r="H75" s="584"/>
      <c r="I75" s="585"/>
      <c r="J75" s="523"/>
      <c r="K75" s="498"/>
      <c r="L75" s="500"/>
      <c r="M75" s="591"/>
      <c r="N75" s="503"/>
    </row>
    <row r="76" spans="1:14" s="571" customFormat="1" ht="15" customHeight="1" x14ac:dyDescent="0.15">
      <c r="A76" s="607"/>
      <c r="B76" s="585"/>
      <c r="C76" s="586"/>
      <c r="D76" s="507"/>
      <c r="E76" s="497"/>
      <c r="F76" s="591"/>
      <c r="G76" s="788"/>
      <c r="H76" s="584"/>
      <c r="I76" s="585"/>
      <c r="J76" s="523"/>
      <c r="K76" s="498"/>
      <c r="L76" s="500"/>
      <c r="M76" s="591"/>
      <c r="N76" s="503"/>
    </row>
    <row r="77" spans="1:14" s="571" customFormat="1" ht="15" customHeight="1" x14ac:dyDescent="0.15">
      <c r="A77" s="607"/>
      <c r="B77" s="585"/>
      <c r="C77" s="586"/>
      <c r="D77" s="507"/>
      <c r="E77" s="497"/>
      <c r="F77" s="591"/>
      <c r="G77" s="788"/>
      <c r="H77" s="584"/>
      <c r="I77" s="585"/>
      <c r="J77" s="523"/>
      <c r="K77" s="498"/>
      <c r="L77" s="500"/>
      <c r="M77" s="591"/>
      <c r="N77" s="503"/>
    </row>
    <row r="78" spans="1:14" s="571" customFormat="1" ht="15" customHeight="1" x14ac:dyDescent="0.15">
      <c r="A78" s="607"/>
      <c r="B78" s="585"/>
      <c r="C78" s="586"/>
      <c r="D78" s="507"/>
      <c r="E78" s="497"/>
      <c r="F78" s="591"/>
      <c r="G78" s="788"/>
      <c r="H78" s="584"/>
      <c r="I78" s="585"/>
      <c r="J78" s="523"/>
      <c r="K78" s="507"/>
      <c r="L78" s="497"/>
      <c r="M78" s="507"/>
      <c r="N78" s="503"/>
    </row>
    <row r="79" spans="1:14" s="571" customFormat="1" ht="15" customHeight="1" x14ac:dyDescent="0.15">
      <c r="A79" s="607"/>
      <c r="B79" s="585"/>
      <c r="C79" s="586"/>
      <c r="D79" s="507"/>
      <c r="E79" s="497"/>
      <c r="F79" s="591"/>
      <c r="G79" s="788"/>
      <c r="H79" s="584"/>
      <c r="I79" s="585"/>
      <c r="J79" s="523"/>
      <c r="K79" s="507"/>
      <c r="L79" s="497"/>
      <c r="M79" s="507"/>
      <c r="N79" s="499"/>
    </row>
    <row r="80" spans="1:14" s="571" customFormat="1" ht="15" customHeight="1" x14ac:dyDescent="0.15">
      <c r="A80" s="607"/>
      <c r="B80" s="585"/>
      <c r="C80" s="586"/>
      <c r="D80" s="507"/>
      <c r="E80" s="497"/>
      <c r="F80" s="591"/>
      <c r="G80" s="788"/>
      <c r="H80" s="584"/>
      <c r="I80" s="585"/>
      <c r="J80" s="523"/>
      <c r="K80" s="507"/>
      <c r="L80" s="497"/>
      <c r="M80" s="507"/>
      <c r="N80" s="499"/>
    </row>
    <row r="81" spans="1:14" s="571" customFormat="1" ht="15" customHeight="1" x14ac:dyDescent="0.15">
      <c r="A81" s="607"/>
      <c r="B81" s="585"/>
      <c r="C81" s="586"/>
      <c r="D81" s="507"/>
      <c r="E81" s="516"/>
      <c r="F81" s="591"/>
      <c r="G81" s="791"/>
      <c r="H81" s="584"/>
      <c r="I81" s="585"/>
      <c r="J81" s="523"/>
      <c r="K81" s="507"/>
      <c r="L81" s="497"/>
      <c r="M81" s="507"/>
      <c r="N81" s="499"/>
    </row>
    <row r="82" spans="1:14" s="571" customFormat="1" ht="15" customHeight="1" x14ac:dyDescent="0.15">
      <c r="A82" s="607"/>
      <c r="B82" s="585"/>
      <c r="C82" s="586"/>
      <c r="D82" s="507"/>
      <c r="E82" s="497"/>
      <c r="F82" s="591"/>
      <c r="G82" s="788"/>
      <c r="H82" s="584"/>
      <c r="I82" s="585"/>
      <c r="J82" s="523"/>
      <c r="K82" s="507"/>
      <c r="L82" s="497"/>
      <c r="M82" s="507"/>
      <c r="N82" s="499"/>
    </row>
    <row r="83" spans="1:14" s="571" customFormat="1" ht="15" customHeight="1" x14ac:dyDescent="0.15">
      <c r="A83" s="607"/>
      <c r="B83" s="585"/>
      <c r="C83" s="586"/>
      <c r="D83" s="507"/>
      <c r="E83" s="497"/>
      <c r="F83" s="591"/>
      <c r="G83" s="788"/>
      <c r="H83" s="584"/>
      <c r="I83" s="585"/>
      <c r="J83" s="523"/>
      <c r="K83" s="507"/>
      <c r="L83" s="497"/>
      <c r="M83" s="507"/>
      <c r="N83" s="499"/>
    </row>
    <row r="84" spans="1:14" s="571" customFormat="1" ht="15" customHeight="1" x14ac:dyDescent="0.15">
      <c r="A84" s="607"/>
      <c r="B84" s="585"/>
      <c r="C84" s="586"/>
      <c r="D84" s="507"/>
      <c r="E84" s="497"/>
      <c r="F84" s="591"/>
      <c r="G84" s="788"/>
      <c r="H84" s="584"/>
      <c r="I84" s="585"/>
      <c r="J84" s="523"/>
      <c r="K84" s="507"/>
      <c r="L84" s="497"/>
      <c r="M84" s="507"/>
      <c r="N84" s="499"/>
    </row>
    <row r="85" spans="1:14" s="571" customFormat="1" ht="15" customHeight="1" x14ac:dyDescent="0.15">
      <c r="A85" s="607"/>
      <c r="B85" s="585"/>
      <c r="C85" s="586"/>
      <c r="D85" s="507"/>
      <c r="E85" s="500"/>
      <c r="F85" s="591"/>
      <c r="G85" s="789"/>
      <c r="H85" s="584"/>
      <c r="I85" s="585"/>
      <c r="J85" s="523"/>
      <c r="K85" s="507"/>
      <c r="L85" s="497"/>
      <c r="M85" s="507"/>
      <c r="N85" s="499"/>
    </row>
    <row r="86" spans="1:14" s="571" customFormat="1" ht="15" customHeight="1" x14ac:dyDescent="0.15">
      <c r="A86" s="607"/>
      <c r="B86" s="585"/>
      <c r="C86" s="586"/>
      <c r="D86" s="507"/>
      <c r="E86" s="500"/>
      <c r="F86" s="591"/>
      <c r="G86" s="789"/>
      <c r="H86" s="584"/>
      <c r="I86" s="585"/>
      <c r="J86" s="523"/>
      <c r="K86" s="507"/>
      <c r="L86" s="497"/>
      <c r="M86" s="507"/>
      <c r="N86" s="499"/>
    </row>
    <row r="87" spans="1:14" s="571" customFormat="1" ht="15" customHeight="1" x14ac:dyDescent="0.15">
      <c r="A87" s="607"/>
      <c r="B87" s="585"/>
      <c r="C87" s="586"/>
      <c r="D87" s="507"/>
      <c r="E87" s="497"/>
      <c r="F87" s="591"/>
      <c r="G87" s="788"/>
      <c r="H87" s="584"/>
      <c r="I87" s="585"/>
      <c r="J87" s="523"/>
      <c r="K87" s="507"/>
      <c r="L87" s="497"/>
      <c r="M87" s="507"/>
      <c r="N87" s="499"/>
    </row>
    <row r="88" spans="1:14" s="571" customFormat="1" ht="15" customHeight="1" x14ac:dyDescent="0.15">
      <c r="A88" s="607"/>
      <c r="B88" s="585"/>
      <c r="C88" s="586"/>
      <c r="D88" s="507"/>
      <c r="E88" s="500"/>
      <c r="F88" s="591"/>
      <c r="G88" s="789"/>
      <c r="H88" s="584"/>
      <c r="I88" s="585"/>
      <c r="J88" s="523"/>
      <c r="K88" s="498"/>
      <c r="L88" s="500"/>
      <c r="M88" s="591"/>
      <c r="N88" s="499"/>
    </row>
    <row r="89" spans="1:14" s="571" customFormat="1" ht="15" customHeight="1" x14ac:dyDescent="0.15">
      <c r="A89" s="607"/>
      <c r="B89" s="585"/>
      <c r="C89" s="586"/>
      <c r="D89" s="507"/>
      <c r="E89" s="500"/>
      <c r="F89" s="591"/>
      <c r="G89" s="789"/>
      <c r="H89" s="584"/>
      <c r="I89" s="585"/>
      <c r="J89" s="523"/>
      <c r="K89" s="498"/>
      <c r="L89" s="500"/>
      <c r="M89" s="591"/>
      <c r="N89" s="503"/>
    </row>
    <row r="90" spans="1:14" s="571" customFormat="1" ht="15" customHeight="1" x14ac:dyDescent="0.15">
      <c r="A90" s="607"/>
      <c r="B90" s="585"/>
      <c r="C90" s="586"/>
      <c r="D90" s="507"/>
      <c r="E90" s="500"/>
      <c r="F90" s="507"/>
      <c r="G90" s="789"/>
      <c r="H90" s="584"/>
      <c r="I90" s="585"/>
      <c r="J90" s="523"/>
      <c r="K90" s="498"/>
      <c r="L90" s="500"/>
      <c r="M90" s="498"/>
      <c r="N90" s="503"/>
    </row>
    <row r="91" spans="1:14" s="249" customFormat="1" ht="15" customHeight="1" x14ac:dyDescent="0.15">
      <c r="A91" s="607"/>
      <c r="B91" s="585"/>
      <c r="C91" s="586"/>
      <c r="D91" s="507"/>
      <c r="E91" s="497"/>
      <c r="F91" s="511"/>
      <c r="G91" s="788"/>
      <c r="H91" s="584"/>
      <c r="I91" s="585"/>
      <c r="J91" s="523"/>
      <c r="K91" s="507"/>
      <c r="L91" s="497"/>
      <c r="M91" s="511"/>
      <c r="N91" s="503"/>
    </row>
    <row r="92" spans="1:14" s="571" customFormat="1" ht="15" customHeight="1" x14ac:dyDescent="0.15">
      <c r="A92" s="607"/>
      <c r="B92" s="585"/>
      <c r="C92" s="586"/>
      <c r="D92" s="507"/>
      <c r="E92" s="500"/>
      <c r="F92" s="591"/>
      <c r="G92" s="789"/>
      <c r="H92" s="584"/>
      <c r="I92" s="585"/>
      <c r="J92" s="523"/>
      <c r="K92" s="507"/>
      <c r="L92" s="497"/>
      <c r="M92" s="507"/>
      <c r="N92" s="499"/>
    </row>
    <row r="93" spans="1:14" s="249" customFormat="1" ht="15" customHeight="1" x14ac:dyDescent="0.15">
      <c r="A93" s="607"/>
      <c r="B93" s="585"/>
      <c r="C93" s="586"/>
      <c r="D93" s="507"/>
      <c r="E93" s="500"/>
      <c r="F93" s="591"/>
      <c r="G93" s="789"/>
      <c r="H93" s="584"/>
      <c r="I93" s="585"/>
      <c r="J93" s="523"/>
      <c r="K93" s="507"/>
      <c r="L93" s="497"/>
      <c r="M93" s="507"/>
      <c r="N93" s="499"/>
    </row>
    <row r="94" spans="1:14" s="249" customFormat="1" ht="15" customHeight="1" x14ac:dyDescent="0.15">
      <c r="A94" s="607"/>
      <c r="B94" s="585"/>
      <c r="C94" s="586"/>
      <c r="D94" s="507"/>
      <c r="E94" s="497"/>
      <c r="F94" s="591"/>
      <c r="G94" s="788"/>
      <c r="H94" s="584"/>
      <c r="I94" s="585"/>
      <c r="J94" s="523"/>
      <c r="K94" s="507"/>
      <c r="L94" s="497"/>
      <c r="M94" s="507"/>
      <c r="N94" s="499"/>
    </row>
    <row r="95" spans="1:14" s="249" customFormat="1" ht="15" customHeight="1" x14ac:dyDescent="0.15">
      <c r="A95" s="607"/>
      <c r="B95" s="585"/>
      <c r="C95" s="586"/>
      <c r="D95" s="507"/>
      <c r="E95" s="497"/>
      <c r="F95" s="507"/>
      <c r="G95" s="788"/>
      <c r="H95" s="584"/>
      <c r="I95" s="585"/>
      <c r="J95" s="523"/>
      <c r="K95" s="507"/>
      <c r="L95" s="497"/>
      <c r="M95" s="507"/>
      <c r="N95" s="499"/>
    </row>
    <row r="96" spans="1:14" s="249" customFormat="1" ht="15" customHeight="1" x14ac:dyDescent="0.15">
      <c r="A96" s="607"/>
      <c r="B96" s="585"/>
      <c r="C96" s="586"/>
      <c r="D96" s="507"/>
      <c r="E96" s="497"/>
      <c r="F96" s="507"/>
      <c r="G96" s="788"/>
      <c r="H96" s="584"/>
      <c r="I96" s="585"/>
      <c r="J96" s="523"/>
      <c r="K96" s="511"/>
      <c r="L96" s="509"/>
      <c r="M96" s="511"/>
      <c r="N96" s="499"/>
    </row>
    <row r="97" spans="1:14" s="249" customFormat="1" ht="15" customHeight="1" x14ac:dyDescent="0.15">
      <c r="A97" s="607"/>
      <c r="B97" s="585"/>
      <c r="C97" s="586"/>
      <c r="D97" s="507"/>
      <c r="E97" s="497"/>
      <c r="F97" s="507"/>
      <c r="G97" s="788"/>
      <c r="H97" s="584"/>
      <c r="I97" s="585"/>
      <c r="J97" s="523"/>
      <c r="K97" s="511"/>
      <c r="L97" s="509"/>
      <c r="M97" s="511"/>
      <c r="N97" s="499"/>
    </row>
    <row r="98" spans="1:14" s="249" customFormat="1" ht="15" customHeight="1" x14ac:dyDescent="0.15">
      <c r="A98" s="607"/>
      <c r="B98" s="585"/>
      <c r="C98" s="586"/>
      <c r="D98" s="507"/>
      <c r="E98" s="497"/>
      <c r="F98" s="507"/>
      <c r="G98" s="497"/>
      <c r="H98" s="984"/>
      <c r="I98" s="585"/>
      <c r="J98" s="523"/>
      <c r="K98" s="511"/>
      <c r="L98" s="509"/>
      <c r="M98" s="511"/>
      <c r="N98" s="499"/>
    </row>
    <row r="99" spans="1:14" s="249" customFormat="1" ht="15" customHeight="1" x14ac:dyDescent="0.15">
      <c r="A99" s="607"/>
      <c r="B99" s="585"/>
      <c r="C99" s="586"/>
      <c r="D99" s="514"/>
      <c r="E99" s="497"/>
      <c r="F99" s="521"/>
      <c r="G99" s="497"/>
      <c r="H99" s="984"/>
      <c r="I99" s="585"/>
      <c r="J99" s="523"/>
      <c r="K99" s="521"/>
      <c r="L99" s="516"/>
      <c r="M99" s="521"/>
      <c r="N99" s="499"/>
    </row>
    <row r="100" spans="1:14" s="249" customFormat="1" ht="15" customHeight="1" x14ac:dyDescent="0.15">
      <c r="A100" s="684"/>
      <c r="B100" s="685"/>
      <c r="C100" s="1118"/>
      <c r="D100" s="1120"/>
      <c r="E100" s="1121"/>
      <c r="F100" s="1120"/>
      <c r="G100" s="1122"/>
      <c r="H100" s="984"/>
      <c r="I100" s="585"/>
      <c r="J100" s="523"/>
      <c r="K100" s="507"/>
      <c r="L100" s="497"/>
      <c r="M100" s="507"/>
      <c r="N100" s="499"/>
    </row>
    <row r="101" spans="1:14" s="249" customFormat="1" ht="15" customHeight="1" thickBot="1" x14ac:dyDescent="0.2">
      <c r="A101" s="989"/>
      <c r="B101" s="990"/>
      <c r="C101" s="991" t="s">
        <v>259</v>
      </c>
      <c r="D101" s="992"/>
      <c r="E101" s="993" t="s">
        <v>929</v>
      </c>
      <c r="F101" s="992"/>
      <c r="G101" s="994" t="s">
        <v>929</v>
      </c>
      <c r="H101" s="995"/>
      <c r="I101" s="990"/>
      <c r="J101" s="991" t="s">
        <v>955</v>
      </c>
      <c r="K101" s="992"/>
      <c r="L101" s="993" t="s">
        <v>929</v>
      </c>
      <c r="M101" s="992"/>
      <c r="N101" s="996" t="s">
        <v>929</v>
      </c>
    </row>
    <row r="102" spans="1:14" s="249" customFormat="1" ht="15" customHeight="1" x14ac:dyDescent="0.15">
      <c r="A102" s="608"/>
      <c r="H102" s="609"/>
      <c r="I102" s="610"/>
      <c r="N102" s="611"/>
    </row>
    <row r="103" spans="1:14" s="249" customFormat="1" ht="15" customHeight="1" x14ac:dyDescent="0.15">
      <c r="A103" s="690" t="s">
        <v>956</v>
      </c>
      <c r="B103" s="614"/>
      <c r="C103" s="614"/>
      <c r="D103" s="614"/>
      <c r="E103" s="614"/>
      <c r="H103" s="614"/>
      <c r="I103" s="614"/>
      <c r="J103" s="614"/>
      <c r="K103" s="614"/>
      <c r="L103" s="614"/>
      <c r="N103" s="611"/>
    </row>
    <row r="104" spans="1:14" s="571" customFormat="1" ht="15" customHeight="1" x14ac:dyDescent="0.15">
      <c r="A104" s="608"/>
      <c r="B104" s="249"/>
      <c r="C104" s="249"/>
      <c r="D104" s="249"/>
      <c r="E104" s="249"/>
      <c r="F104" s="249"/>
      <c r="G104" s="249"/>
      <c r="H104" s="609"/>
      <c r="I104" s="610"/>
      <c r="J104" s="249"/>
      <c r="K104" s="249"/>
      <c r="L104" s="249"/>
      <c r="M104" s="249"/>
      <c r="N104" s="611"/>
    </row>
    <row r="105" spans="1:14" x14ac:dyDescent="0.15">
      <c r="A105" s="608"/>
      <c r="B105" s="249"/>
      <c r="C105" s="249"/>
      <c r="D105" s="249"/>
      <c r="E105" s="249"/>
      <c r="F105" s="249"/>
      <c r="G105" s="249"/>
      <c r="H105" s="609"/>
      <c r="I105" s="610"/>
      <c r="J105" s="249"/>
      <c r="K105" s="249"/>
      <c r="L105" s="249"/>
      <c r="M105" s="249"/>
      <c r="N105" s="611"/>
    </row>
    <row r="106" spans="1:14" s="571" customFormat="1" ht="15" customHeight="1" x14ac:dyDescent="0.15">
      <c r="A106" s="608"/>
      <c r="B106" s="249"/>
      <c r="C106" s="249"/>
      <c r="D106" s="249"/>
      <c r="E106" s="249"/>
      <c r="F106" s="249"/>
      <c r="G106" s="249"/>
      <c r="H106" s="609"/>
      <c r="I106" s="610"/>
      <c r="J106" s="249"/>
      <c r="K106" s="249"/>
      <c r="L106" s="249"/>
      <c r="M106" s="249"/>
      <c r="N106" s="611"/>
    </row>
    <row r="107" spans="1:14" s="571" customFormat="1" ht="15" customHeight="1" x14ac:dyDescent="0.15">
      <c r="A107" s="608"/>
      <c r="B107" s="249"/>
      <c r="C107" s="249"/>
      <c r="D107" s="249"/>
      <c r="E107" s="249"/>
      <c r="F107" s="249"/>
      <c r="G107" s="249"/>
      <c r="H107" s="609"/>
      <c r="I107" s="610"/>
      <c r="J107" s="249"/>
      <c r="K107" s="249"/>
      <c r="L107" s="249"/>
      <c r="M107" s="249"/>
      <c r="N107" s="611"/>
    </row>
    <row r="108" spans="1:14" s="571" customFormat="1" ht="15" customHeight="1" x14ac:dyDescent="0.15">
      <c r="A108" s="608"/>
      <c r="B108" s="249"/>
      <c r="C108" s="249"/>
      <c r="D108" s="249"/>
      <c r="E108" s="249"/>
      <c r="F108" s="249"/>
      <c r="G108" s="249"/>
      <c r="H108" s="609"/>
      <c r="I108" s="610"/>
      <c r="J108" s="249"/>
      <c r="K108" s="250"/>
      <c r="L108" s="250"/>
      <c r="M108" s="691"/>
      <c r="N108" s="611"/>
    </row>
    <row r="109" spans="1:14" s="571" customFormat="1" ht="15" customHeight="1" x14ac:dyDescent="0.15">
      <c r="A109" s="608"/>
      <c r="B109" s="249"/>
      <c r="C109" s="249"/>
      <c r="D109" s="249"/>
      <c r="E109" s="249"/>
      <c r="F109" s="249"/>
      <c r="G109" s="249"/>
      <c r="H109" s="609"/>
      <c r="I109" s="610"/>
      <c r="J109" s="249"/>
      <c r="K109" s="250"/>
      <c r="L109" s="250"/>
      <c r="M109" s="691"/>
      <c r="N109" s="692"/>
    </row>
    <row r="110" spans="1:14" s="571" customFormat="1" ht="15" customHeight="1" x14ac:dyDescent="0.15">
      <c r="A110" s="608"/>
      <c r="B110" s="249"/>
      <c r="C110" s="249"/>
      <c r="D110" s="249"/>
      <c r="E110" s="249"/>
      <c r="F110" s="249"/>
      <c r="G110" s="249"/>
      <c r="H110" s="609"/>
      <c r="I110" s="610"/>
      <c r="J110" s="249"/>
      <c r="K110" s="250"/>
      <c r="L110" s="250"/>
      <c r="M110" s="691"/>
      <c r="N110" s="692"/>
    </row>
    <row r="111" spans="1:14" s="571" customFormat="1" ht="15" customHeight="1" x14ac:dyDescent="0.15">
      <c r="A111" s="608"/>
      <c r="B111" s="249"/>
      <c r="C111" s="249"/>
      <c r="D111" s="249"/>
      <c r="E111" s="249"/>
      <c r="F111" s="249"/>
      <c r="G111" s="249"/>
      <c r="H111" s="609"/>
      <c r="I111" s="610"/>
      <c r="J111" s="249"/>
      <c r="K111" s="250"/>
      <c r="L111" s="250"/>
      <c r="M111" s="691"/>
      <c r="N111" s="692"/>
    </row>
    <row r="112" spans="1:14" s="571" customFormat="1" ht="15" customHeight="1" x14ac:dyDescent="0.15">
      <c r="A112" s="608"/>
      <c r="B112" s="249"/>
      <c r="C112" s="249"/>
      <c r="D112" s="249"/>
      <c r="E112" s="249"/>
      <c r="F112" s="249"/>
      <c r="G112" s="249"/>
      <c r="H112" s="609"/>
      <c r="I112" s="610"/>
      <c r="J112" s="249"/>
      <c r="K112" s="250"/>
      <c r="L112" s="250"/>
      <c r="M112" s="691"/>
      <c r="N112" s="692"/>
    </row>
    <row r="113" spans="1:15" s="571" customFormat="1" ht="15" customHeight="1" x14ac:dyDescent="0.15">
      <c r="A113" s="608"/>
      <c r="B113" s="249"/>
      <c r="C113" s="249"/>
      <c r="D113" s="249"/>
      <c r="E113" s="249"/>
      <c r="F113" s="249"/>
      <c r="G113" s="249"/>
      <c r="H113" s="609"/>
      <c r="I113" s="610"/>
      <c r="J113" s="249"/>
      <c r="K113" s="250"/>
      <c r="L113" s="250"/>
      <c r="M113" s="250"/>
      <c r="N113" s="692"/>
    </row>
    <row r="114" spans="1:15" s="571" customFormat="1" ht="15" customHeight="1" x14ac:dyDescent="0.15">
      <c r="A114" s="608"/>
      <c r="B114" s="249"/>
      <c r="C114" s="249"/>
      <c r="D114" s="249"/>
      <c r="E114" s="249"/>
      <c r="F114" s="249"/>
      <c r="G114" s="249"/>
      <c r="H114" s="609"/>
      <c r="I114" s="610"/>
      <c r="J114" s="249"/>
      <c r="K114" s="250"/>
      <c r="L114" s="250"/>
      <c r="M114" s="250"/>
      <c r="N114" s="692"/>
    </row>
    <row r="115" spans="1:15" s="571" customFormat="1" ht="15" customHeight="1" x14ac:dyDescent="0.15">
      <c r="A115" s="608"/>
      <c r="B115" s="249"/>
      <c r="C115" s="249"/>
      <c r="D115" s="249"/>
      <c r="E115" s="249"/>
      <c r="F115" s="249"/>
      <c r="G115" s="249"/>
      <c r="H115" s="609"/>
      <c r="I115" s="610"/>
      <c r="J115" s="249"/>
      <c r="K115" s="250"/>
      <c r="L115" s="250"/>
      <c r="M115" s="250"/>
      <c r="N115" s="692"/>
    </row>
    <row r="116" spans="1:15" s="571" customFormat="1" ht="15" customHeight="1" x14ac:dyDescent="0.15">
      <c r="A116" s="608"/>
      <c r="B116" s="249"/>
      <c r="C116" s="249"/>
      <c r="D116" s="249"/>
      <c r="E116" s="249"/>
      <c r="F116" s="249"/>
      <c r="G116" s="249"/>
      <c r="H116" s="609"/>
      <c r="I116" s="610"/>
      <c r="J116" s="249"/>
      <c r="K116" s="250"/>
      <c r="L116" s="250"/>
      <c r="M116" s="250"/>
      <c r="N116" s="692"/>
    </row>
    <row r="117" spans="1:15" s="571" customFormat="1" ht="15" customHeight="1" x14ac:dyDescent="0.15">
      <c r="A117" s="608"/>
      <c r="B117" s="249"/>
      <c r="C117" s="249"/>
      <c r="D117" s="249"/>
      <c r="E117" s="249"/>
      <c r="F117" s="249"/>
      <c r="G117" s="249"/>
      <c r="H117" s="609"/>
      <c r="I117" s="610"/>
      <c r="J117" s="249"/>
      <c r="K117" s="250"/>
      <c r="L117" s="250"/>
      <c r="M117" s="250"/>
      <c r="N117" s="692"/>
    </row>
    <row r="118" spans="1:15" s="571" customFormat="1" ht="15" customHeight="1" x14ac:dyDescent="0.15">
      <c r="A118" s="693"/>
      <c r="B118" s="617"/>
      <c r="C118" s="614"/>
      <c r="D118" s="614"/>
      <c r="E118" s="614"/>
      <c r="F118" s="614"/>
      <c r="G118" s="614"/>
      <c r="H118" s="616"/>
      <c r="I118" s="617"/>
      <c r="J118" s="614"/>
      <c r="K118" s="614"/>
      <c r="L118" s="614"/>
      <c r="M118" s="614"/>
      <c r="N118" s="694"/>
    </row>
    <row r="119" spans="1:15" s="571" customFormat="1" ht="15" customHeight="1" x14ac:dyDescent="0.15">
      <c r="A119" s="693"/>
      <c r="B119" s="617"/>
      <c r="C119" s="614"/>
      <c r="D119" s="614"/>
      <c r="E119" s="614"/>
      <c r="F119" s="614"/>
      <c r="G119" s="614"/>
      <c r="H119" s="616"/>
      <c r="I119" s="617"/>
      <c r="J119" s="614"/>
      <c r="K119" s="614"/>
      <c r="L119" s="614"/>
      <c r="M119" s="614"/>
      <c r="N119" s="694"/>
    </row>
    <row r="120" spans="1:15" s="571" customFormat="1" ht="15" customHeight="1" x14ac:dyDescent="0.15">
      <c r="A120" s="693"/>
      <c r="B120" s="617"/>
      <c r="C120" s="614"/>
      <c r="D120" s="614"/>
      <c r="E120" s="614"/>
      <c r="F120" s="614"/>
      <c r="G120" s="614"/>
      <c r="H120" s="616"/>
      <c r="I120" s="617"/>
      <c r="J120" s="614"/>
      <c r="K120" s="614"/>
      <c r="L120" s="614"/>
      <c r="M120" s="614"/>
      <c r="N120" s="694"/>
    </row>
    <row r="121" spans="1:15" s="249" customFormat="1" ht="15" customHeight="1" x14ac:dyDescent="0.15">
      <c r="A121" s="693"/>
      <c r="B121" s="617"/>
      <c r="C121" s="614"/>
      <c r="D121" s="614"/>
      <c r="E121" s="614"/>
      <c r="F121" s="614"/>
      <c r="G121" s="614"/>
      <c r="H121" s="616"/>
      <c r="I121" s="617"/>
      <c r="J121" s="614"/>
      <c r="K121" s="614"/>
      <c r="L121" s="614"/>
      <c r="M121" s="614"/>
      <c r="N121" s="694"/>
    </row>
    <row r="122" spans="1:15" s="571" customFormat="1" ht="15" customHeight="1" x14ac:dyDescent="0.15">
      <c r="A122" s="693"/>
      <c r="B122" s="617"/>
      <c r="C122" s="614"/>
      <c r="D122" s="614"/>
      <c r="E122" s="614"/>
      <c r="F122" s="614"/>
      <c r="G122" s="614"/>
      <c r="H122" s="616"/>
      <c r="I122" s="617"/>
      <c r="J122" s="614"/>
      <c r="K122" s="614"/>
      <c r="L122" s="614"/>
      <c r="M122" s="614"/>
      <c r="N122" s="694"/>
    </row>
    <row r="123" spans="1:15" s="571" customFormat="1" ht="15" customHeight="1" x14ac:dyDescent="0.15">
      <c r="A123" s="693"/>
      <c r="B123" s="617"/>
      <c r="C123" s="614"/>
      <c r="D123" s="614"/>
      <c r="E123" s="614"/>
      <c r="F123" s="614"/>
      <c r="G123" s="614"/>
      <c r="H123" s="616"/>
      <c r="I123" s="617"/>
      <c r="J123" s="614"/>
      <c r="K123" s="614"/>
      <c r="L123" s="614"/>
      <c r="M123" s="614"/>
      <c r="N123" s="694"/>
      <c r="O123" s="249"/>
    </row>
    <row r="124" spans="1:15" s="571" customFormat="1" ht="15" customHeight="1" x14ac:dyDescent="0.15">
      <c r="A124" s="693"/>
      <c r="B124" s="617"/>
      <c r="C124" s="614"/>
      <c r="D124" s="614"/>
      <c r="E124" s="614"/>
      <c r="F124" s="614"/>
      <c r="G124" s="614"/>
      <c r="H124" s="616"/>
      <c r="I124" s="617"/>
      <c r="J124" s="614"/>
      <c r="K124" s="614"/>
      <c r="L124" s="614"/>
      <c r="M124" s="614"/>
      <c r="N124" s="694"/>
      <c r="O124" s="249"/>
    </row>
    <row r="125" spans="1:15" s="571" customFormat="1" ht="15" customHeight="1" x14ac:dyDescent="0.15">
      <c r="A125" s="693"/>
      <c r="B125" s="617"/>
      <c r="C125" s="614"/>
      <c r="D125" s="614"/>
      <c r="E125" s="614"/>
      <c r="F125" s="614"/>
      <c r="G125" s="614"/>
      <c r="H125" s="616"/>
      <c r="I125" s="617"/>
      <c r="J125" s="614"/>
      <c r="K125" s="614"/>
      <c r="L125" s="614"/>
      <c r="M125" s="614"/>
      <c r="N125" s="694"/>
      <c r="O125" s="249"/>
    </row>
    <row r="126" spans="1:15" s="620" customFormat="1" ht="15" customHeight="1" x14ac:dyDescent="0.15">
      <c r="A126" s="693"/>
      <c r="B126" s="617"/>
      <c r="C126" s="614"/>
      <c r="D126" s="614"/>
      <c r="E126" s="614"/>
      <c r="F126" s="614"/>
      <c r="G126" s="614"/>
      <c r="H126" s="616"/>
      <c r="I126" s="617"/>
      <c r="J126" s="614"/>
      <c r="K126" s="614"/>
      <c r="L126" s="614"/>
      <c r="M126" s="614"/>
      <c r="N126" s="694"/>
      <c r="O126" s="249"/>
    </row>
    <row r="127" spans="1:15" s="571" customFormat="1" ht="15" customHeight="1" x14ac:dyDescent="0.15">
      <c r="A127" s="693"/>
      <c r="B127" s="617"/>
      <c r="C127" s="614"/>
      <c r="D127" s="614"/>
      <c r="E127" s="614"/>
      <c r="F127" s="614"/>
      <c r="G127" s="614"/>
      <c r="H127" s="616"/>
      <c r="I127" s="617"/>
      <c r="J127" s="614"/>
      <c r="K127" s="614"/>
      <c r="L127" s="614"/>
      <c r="M127" s="614"/>
      <c r="N127" s="694"/>
      <c r="O127" s="249"/>
    </row>
    <row r="128" spans="1:15" s="571" customFormat="1" ht="15" customHeight="1" x14ac:dyDescent="0.15">
      <c r="A128" s="693"/>
      <c r="B128" s="617"/>
      <c r="C128" s="614"/>
      <c r="D128" s="614"/>
      <c r="E128" s="614"/>
      <c r="F128" s="614"/>
      <c r="G128" s="614"/>
      <c r="H128" s="616"/>
      <c r="I128" s="617"/>
      <c r="J128" s="614"/>
      <c r="K128" s="614"/>
      <c r="L128" s="614"/>
      <c r="M128" s="614"/>
      <c r="N128" s="694"/>
      <c r="O128" s="249"/>
    </row>
    <row r="129" spans="1:15" s="571" customFormat="1" ht="15" customHeight="1" x14ac:dyDescent="0.15">
      <c r="A129" s="693"/>
      <c r="B129" s="617"/>
      <c r="C129" s="614"/>
      <c r="D129" s="614"/>
      <c r="E129" s="614"/>
      <c r="F129" s="614"/>
      <c r="G129" s="614"/>
      <c r="H129" s="616"/>
      <c r="I129" s="617"/>
      <c r="J129" s="614"/>
      <c r="K129" s="614"/>
      <c r="L129" s="614"/>
      <c r="M129" s="614"/>
      <c r="N129" s="694"/>
      <c r="O129" s="249"/>
    </row>
    <row r="130" spans="1:15" s="571" customFormat="1" ht="15" customHeight="1" x14ac:dyDescent="0.15">
      <c r="A130" s="693"/>
      <c r="B130" s="617"/>
      <c r="C130" s="614"/>
      <c r="D130" s="614"/>
      <c r="E130" s="614"/>
      <c r="F130" s="614"/>
      <c r="G130" s="614"/>
      <c r="H130" s="616"/>
      <c r="I130" s="617"/>
      <c r="J130" s="614"/>
      <c r="K130" s="614"/>
      <c r="L130" s="614"/>
      <c r="M130" s="614"/>
      <c r="N130" s="694"/>
      <c r="O130" s="249"/>
    </row>
    <row r="131" spans="1:15" s="571" customFormat="1" ht="15" customHeight="1" x14ac:dyDescent="0.15">
      <c r="A131" s="693"/>
      <c r="B131" s="617"/>
      <c r="C131" s="614"/>
      <c r="D131" s="614"/>
      <c r="E131" s="614"/>
      <c r="F131" s="614"/>
      <c r="G131" s="614"/>
      <c r="H131" s="616"/>
      <c r="I131" s="617"/>
      <c r="J131" s="614"/>
      <c r="K131" s="614"/>
      <c r="L131" s="614"/>
      <c r="M131" s="614"/>
      <c r="N131" s="694"/>
      <c r="O131" s="249"/>
    </row>
    <row r="132" spans="1:15" s="618" customFormat="1" ht="15" customHeight="1" x14ac:dyDescent="0.15">
      <c r="A132" s="693"/>
      <c r="B132" s="617"/>
      <c r="C132" s="614"/>
      <c r="D132" s="614"/>
      <c r="E132" s="614"/>
      <c r="F132" s="614"/>
      <c r="G132" s="614"/>
      <c r="H132" s="616"/>
      <c r="I132" s="617"/>
      <c r="J132" s="614"/>
      <c r="K132" s="614"/>
      <c r="L132" s="614"/>
      <c r="M132" s="614"/>
      <c r="N132" s="694"/>
      <c r="O132" s="619"/>
    </row>
    <row r="133" spans="1:15" s="619" customFormat="1" ht="15" customHeight="1" x14ac:dyDescent="0.15">
      <c r="A133" s="693"/>
      <c r="B133" s="617"/>
      <c r="C133" s="614"/>
      <c r="D133" s="614"/>
      <c r="E133" s="614"/>
      <c r="F133" s="614"/>
      <c r="G133" s="614"/>
      <c r="H133" s="616"/>
      <c r="I133" s="617"/>
      <c r="J133" s="614"/>
      <c r="K133" s="614"/>
      <c r="L133" s="614"/>
      <c r="M133" s="614"/>
      <c r="N133" s="694"/>
    </row>
    <row r="134" spans="1:15" s="619" customFormat="1" ht="15" customHeight="1" thickBot="1" x14ac:dyDescent="0.2">
      <c r="A134" s="686"/>
      <c r="B134" s="687"/>
      <c r="C134" s="695"/>
      <c r="D134" s="695"/>
      <c r="E134" s="695"/>
      <c r="F134" s="695"/>
      <c r="G134" s="695"/>
      <c r="H134" s="696"/>
      <c r="I134" s="687"/>
      <c r="J134" s="695"/>
      <c r="K134" s="695"/>
      <c r="L134" s="695"/>
      <c r="M134" s="695"/>
      <c r="N134" s="697"/>
    </row>
    <row r="135" spans="1:15" s="571" customFormat="1" ht="15" customHeight="1" x14ac:dyDescent="0.15">
      <c r="A135" s="612"/>
      <c r="B135" s="613"/>
      <c r="C135" s="614"/>
      <c r="D135" s="615"/>
      <c r="E135" s="615"/>
      <c r="F135" s="615"/>
      <c r="G135" s="615"/>
      <c r="H135" s="616"/>
      <c r="I135" s="617"/>
      <c r="J135" s="614"/>
      <c r="K135" s="614"/>
      <c r="L135" s="614"/>
      <c r="M135" s="614"/>
      <c r="N135" s="970"/>
      <c r="O135" s="249"/>
    </row>
    <row r="136" spans="1:15" s="571" customFormat="1" ht="15" customHeight="1" x14ac:dyDescent="0.15">
      <c r="A136" s="612"/>
      <c r="B136" s="613"/>
      <c r="C136" s="614"/>
      <c r="D136" s="615"/>
      <c r="E136" s="615"/>
      <c r="F136" s="615"/>
      <c r="G136" s="615"/>
      <c r="H136" s="616"/>
      <c r="I136" s="617"/>
      <c r="J136" s="614"/>
      <c r="K136" s="614"/>
      <c r="L136" s="614"/>
      <c r="M136" s="614"/>
      <c r="N136" s="614"/>
      <c r="O136" s="249"/>
    </row>
    <row r="137" spans="1:15" s="571" customFormat="1" ht="15" customHeight="1" x14ac:dyDescent="0.15">
      <c r="A137" s="612"/>
      <c r="B137" s="613"/>
      <c r="C137" s="614"/>
      <c r="D137" s="615"/>
      <c r="E137" s="615"/>
      <c r="F137" s="615"/>
      <c r="G137" s="615"/>
      <c r="H137" s="616"/>
      <c r="I137" s="617"/>
      <c r="J137" s="614"/>
      <c r="K137" s="614"/>
      <c r="L137" s="614"/>
      <c r="M137" s="614"/>
      <c r="N137" s="614"/>
      <c r="O137" s="249"/>
    </row>
    <row r="138" spans="1:15" s="571" customFormat="1" ht="15" customHeight="1" x14ac:dyDescent="0.15">
      <c r="A138" s="612"/>
      <c r="B138" s="613"/>
      <c r="C138" s="614"/>
      <c r="D138" s="615"/>
      <c r="E138" s="615"/>
      <c r="F138" s="615"/>
      <c r="G138" s="615"/>
      <c r="H138" s="616"/>
      <c r="I138" s="617"/>
      <c r="J138" s="614"/>
      <c r="K138" s="614"/>
      <c r="L138" s="614"/>
      <c r="M138" s="614"/>
      <c r="N138" s="614"/>
      <c r="O138" s="249"/>
    </row>
    <row r="139" spans="1:15" s="620" customFormat="1" ht="15" customHeight="1" x14ac:dyDescent="0.15">
      <c r="A139" s="612"/>
      <c r="B139" s="613"/>
      <c r="C139" s="614"/>
      <c r="D139" s="615"/>
      <c r="E139" s="615"/>
      <c r="F139" s="615"/>
      <c r="G139" s="615"/>
      <c r="H139" s="616"/>
      <c r="I139" s="617"/>
      <c r="J139" s="614"/>
      <c r="K139" s="614"/>
      <c r="L139" s="614"/>
      <c r="M139" s="614"/>
      <c r="N139" s="614"/>
      <c r="O139" s="249"/>
    </row>
    <row r="140" spans="1:15" ht="15" customHeight="1" x14ac:dyDescent="0.15">
      <c r="H140" s="616"/>
      <c r="I140" s="617"/>
      <c r="K140" s="614"/>
      <c r="L140" s="614"/>
      <c r="M140" s="614"/>
      <c r="N140" s="614"/>
    </row>
    <row r="141" spans="1:15" ht="15" customHeight="1" x14ac:dyDescent="0.15">
      <c r="H141" s="616"/>
      <c r="I141" s="617"/>
      <c r="K141" s="614"/>
      <c r="L141" s="614"/>
      <c r="M141" s="614"/>
      <c r="N141" s="614"/>
    </row>
    <row r="142" spans="1:15" ht="15" customHeight="1" x14ac:dyDescent="0.15">
      <c r="H142" s="616"/>
      <c r="I142" s="617"/>
      <c r="K142" s="614"/>
      <c r="L142" s="614"/>
      <c r="M142" s="614"/>
      <c r="N142" s="614"/>
    </row>
    <row r="143" spans="1:15" ht="15" customHeight="1" x14ac:dyDescent="0.15">
      <c r="H143" s="616"/>
      <c r="I143" s="617"/>
      <c r="K143" s="614"/>
      <c r="L143" s="614"/>
      <c r="M143" s="614"/>
      <c r="N143" s="614"/>
    </row>
    <row r="144" spans="1:15" ht="15" customHeight="1" x14ac:dyDescent="0.15">
      <c r="H144" s="616"/>
      <c r="I144" s="617"/>
      <c r="K144" s="614"/>
      <c r="L144" s="614"/>
      <c r="M144" s="614"/>
      <c r="N144" s="614"/>
    </row>
    <row r="145" spans="1:14" ht="15" customHeight="1" x14ac:dyDescent="0.15">
      <c r="H145" s="616"/>
      <c r="I145" s="617"/>
      <c r="K145" s="614"/>
      <c r="L145" s="614"/>
      <c r="M145" s="614"/>
      <c r="N145" s="614"/>
    </row>
    <row r="146" spans="1:14" ht="15" customHeight="1" x14ac:dyDescent="0.15">
      <c r="H146" s="616"/>
      <c r="I146" s="617"/>
      <c r="K146" s="614"/>
      <c r="L146" s="614"/>
      <c r="M146" s="614"/>
      <c r="N146" s="614"/>
    </row>
    <row r="147" spans="1:14" ht="15" customHeight="1" x14ac:dyDescent="0.15">
      <c r="H147" s="616"/>
      <c r="I147" s="617"/>
      <c r="K147" s="614"/>
      <c r="L147" s="614"/>
      <c r="M147" s="614"/>
      <c r="N147" s="614"/>
    </row>
    <row r="148" spans="1:14" ht="15" customHeight="1" x14ac:dyDescent="0.15">
      <c r="A148" s="621"/>
      <c r="B148" s="622"/>
      <c r="C148" s="623"/>
      <c r="D148" s="624"/>
      <c r="E148" s="624"/>
      <c r="F148" s="624"/>
      <c r="G148" s="624"/>
      <c r="H148" s="625"/>
      <c r="I148" s="626"/>
      <c r="J148" s="623"/>
      <c r="K148" s="623"/>
      <c r="L148" s="623"/>
      <c r="M148" s="623"/>
      <c r="N148" s="623"/>
    </row>
    <row r="149" spans="1:14" ht="15" customHeight="1" x14ac:dyDescent="0.15">
      <c r="H149" s="616"/>
      <c r="I149" s="617"/>
      <c r="K149" s="614"/>
      <c r="L149" s="614"/>
      <c r="M149" s="614"/>
      <c r="N149" s="614"/>
    </row>
    <row r="150" spans="1:14" ht="15" customHeight="1" x14ac:dyDescent="0.15">
      <c r="H150" s="616"/>
      <c r="I150" s="617"/>
      <c r="K150" s="614"/>
      <c r="L150" s="614"/>
      <c r="M150" s="614"/>
      <c r="N150" s="614"/>
    </row>
    <row r="151" spans="1:14" ht="15" customHeight="1" x14ac:dyDescent="0.15">
      <c r="H151" s="616"/>
      <c r="I151" s="617"/>
      <c r="K151" s="614"/>
      <c r="L151" s="614"/>
      <c r="M151" s="614"/>
      <c r="N151" s="614"/>
    </row>
    <row r="152" spans="1:14" x14ac:dyDescent="0.15">
      <c r="H152" s="616"/>
      <c r="I152" s="617"/>
      <c r="K152" s="614"/>
      <c r="L152" s="614"/>
      <c r="M152" s="614"/>
      <c r="N152" s="614"/>
    </row>
    <row r="153" spans="1:14" x14ac:dyDescent="0.15">
      <c r="H153" s="616"/>
      <c r="I153" s="617"/>
      <c r="K153" s="614"/>
      <c r="L153" s="614"/>
      <c r="M153" s="614"/>
      <c r="N153" s="614"/>
    </row>
  </sheetData>
  <mergeCells count="8">
    <mergeCell ref="K3:L3"/>
    <mergeCell ref="M3:N3"/>
    <mergeCell ref="D69:E69"/>
    <mergeCell ref="F69:G69"/>
    <mergeCell ref="D3:E3"/>
    <mergeCell ref="F3:G3"/>
    <mergeCell ref="K69:L69"/>
    <mergeCell ref="M69:N69"/>
  </mergeCells>
  <phoneticPr fontId="2"/>
  <pageMargins left="0.78740157480314965" right="0" top="0.78740157480314965" bottom="0.39370078740157483" header="0.51181102362204722" footer="0.19685039370078741"/>
  <pageSetup paperSize="9" scale="80" orientation="portrait" horizontalDpi="200" verticalDpi="200" r:id="rId1"/>
  <headerFooter alignWithMargins="0">
    <oddFooter>&amp;C&amp;14（ &amp;11&amp;P ）</oddFooter>
  </headerFooter>
  <rowBreaks count="1" manualBreakCount="1">
    <brk id="67"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64"/>
  <sheetViews>
    <sheetView view="pageBreakPreview" zoomScale="75" zoomScaleNormal="100" workbookViewId="0">
      <selection activeCell="N24" sqref="N24"/>
    </sheetView>
  </sheetViews>
  <sheetFormatPr defaultRowHeight="13.5" x14ac:dyDescent="0.15"/>
  <cols>
    <col min="1" max="1" width="29.75" style="565" customWidth="1"/>
    <col min="2" max="2" width="6.875" style="565" customWidth="1"/>
    <col min="3" max="3" width="11.875" style="565" customWidth="1"/>
    <col min="4" max="9" width="7.125" style="565" customWidth="1"/>
    <col min="10" max="10" width="22.625" style="565" customWidth="1"/>
    <col min="11" max="16384" width="9" style="565"/>
  </cols>
  <sheetData>
    <row r="1" spans="1:10" s="629" customFormat="1" ht="30" customHeight="1" x14ac:dyDescent="0.15">
      <c r="A1" s="525" t="s">
        <v>948</v>
      </c>
      <c r="B1" s="657"/>
      <c r="C1" s="530"/>
      <c r="D1" s="531"/>
      <c r="E1" s="531"/>
      <c r="F1" s="474"/>
      <c r="G1" s="475"/>
      <c r="H1" s="476"/>
      <c r="I1" s="475"/>
      <c r="J1" s="572" t="s">
        <v>931</v>
      </c>
    </row>
    <row r="2" spans="1:10" s="629" customFormat="1" ht="15" customHeight="1" x14ac:dyDescent="0.3">
      <c r="A2" s="525"/>
      <c r="B2" s="530" t="s">
        <v>870</v>
      </c>
      <c r="C2" s="531" t="s">
        <v>871</v>
      </c>
      <c r="D2" s="474" t="s">
        <v>872</v>
      </c>
      <c r="E2" s="475"/>
      <c r="F2" s="476"/>
      <c r="G2" s="475"/>
      <c r="H2" s="475"/>
    </row>
    <row r="3" spans="1:10" ht="15" customHeight="1" x14ac:dyDescent="0.15">
      <c r="B3" s="530" t="s">
        <v>305</v>
      </c>
      <c r="C3" s="1334" t="s">
        <v>163</v>
      </c>
      <c r="D3" s="1334"/>
      <c r="E3" s="1334"/>
      <c r="F3" s="1334"/>
      <c r="G3" s="1334"/>
      <c r="H3" s="1334"/>
      <c r="I3" s="1334"/>
      <c r="J3" s="1216"/>
    </row>
    <row r="4" spans="1:10" ht="15" customHeight="1" thickBot="1" x14ac:dyDescent="0.2">
      <c r="B4" s="541"/>
      <c r="C4" s="1334"/>
      <c r="D4" s="1334"/>
      <c r="E4" s="1334"/>
      <c r="F4" s="1334"/>
      <c r="G4" s="1334"/>
      <c r="H4" s="1334"/>
      <c r="I4" s="1334"/>
      <c r="J4" s="1216"/>
    </row>
    <row r="5" spans="1:10" ht="20.25" customHeight="1" x14ac:dyDescent="0.15">
      <c r="A5" s="1240" t="s">
        <v>266</v>
      </c>
      <c r="B5" s="1241" t="s">
        <v>273</v>
      </c>
      <c r="C5" s="1241" t="s">
        <v>274</v>
      </c>
      <c r="D5" s="1331" t="s">
        <v>275</v>
      </c>
      <c r="E5" s="1332"/>
      <c r="F5" s="1333"/>
      <c r="G5" s="1330" t="s">
        <v>276</v>
      </c>
      <c r="H5" s="1330" t="s">
        <v>277</v>
      </c>
      <c r="I5" s="1335" t="s">
        <v>164</v>
      </c>
      <c r="J5" s="1338" t="s">
        <v>304</v>
      </c>
    </row>
    <row r="6" spans="1:10" s="660" customFormat="1" ht="51.75" customHeight="1" x14ac:dyDescent="0.15">
      <c r="A6" s="1326"/>
      <c r="B6" s="1328"/>
      <c r="C6" s="1328"/>
      <c r="D6" s="658" t="s">
        <v>278</v>
      </c>
      <c r="E6" s="659" t="s">
        <v>279</v>
      </c>
      <c r="F6" s="659" t="s">
        <v>280</v>
      </c>
      <c r="G6" s="1320"/>
      <c r="H6" s="1321"/>
      <c r="I6" s="1336"/>
      <c r="J6" s="1339"/>
    </row>
    <row r="7" spans="1:10" s="665" customFormat="1" ht="20.25" customHeight="1" x14ac:dyDescent="0.15">
      <c r="A7" s="1327"/>
      <c r="B7" s="1329"/>
      <c r="C7" s="1329"/>
      <c r="D7" s="661" t="s">
        <v>873</v>
      </c>
      <c r="E7" s="662" t="s">
        <v>281</v>
      </c>
      <c r="F7" s="663" t="s">
        <v>1120</v>
      </c>
      <c r="G7" s="663" t="s">
        <v>1121</v>
      </c>
      <c r="H7" s="664" t="s">
        <v>282</v>
      </c>
      <c r="I7" s="1337"/>
      <c r="J7" s="754" t="s">
        <v>830</v>
      </c>
    </row>
    <row r="8" spans="1:10" s="549" customFormat="1" ht="15.2" customHeight="1" x14ac:dyDescent="0.15">
      <c r="A8" s="1324" t="s">
        <v>849</v>
      </c>
      <c r="B8" s="666" t="s">
        <v>283</v>
      </c>
      <c r="C8" s="667" t="s">
        <v>284</v>
      </c>
      <c r="D8" s="412" t="s">
        <v>874</v>
      </c>
      <c r="E8" s="1319" t="s">
        <v>875</v>
      </c>
      <c r="F8" s="668" t="s">
        <v>876</v>
      </c>
      <c r="G8" s="668" t="s">
        <v>877</v>
      </c>
      <c r="H8" s="1322">
        <v>32</v>
      </c>
      <c r="I8" s="547" t="s">
        <v>878</v>
      </c>
      <c r="J8" s="638"/>
    </row>
    <row r="9" spans="1:10" s="549" customFormat="1" ht="15.2" customHeight="1" x14ac:dyDescent="0.15">
      <c r="A9" s="1307"/>
      <c r="B9" s="642"/>
      <c r="C9" s="640" t="s">
        <v>285</v>
      </c>
      <c r="D9" s="412" t="s">
        <v>879</v>
      </c>
      <c r="E9" s="1320"/>
      <c r="F9" s="668" t="s">
        <v>880</v>
      </c>
      <c r="G9" s="668" t="s">
        <v>881</v>
      </c>
      <c r="H9" s="1320"/>
      <c r="I9" s="422" t="s">
        <v>857</v>
      </c>
      <c r="J9" s="643"/>
    </row>
    <row r="10" spans="1:10" s="549" customFormat="1" ht="15.2" customHeight="1" x14ac:dyDescent="0.15">
      <c r="A10" s="1307"/>
      <c r="B10" s="642"/>
      <c r="C10" s="640" t="s">
        <v>286</v>
      </c>
      <c r="D10" s="412" t="s">
        <v>882</v>
      </c>
      <c r="E10" s="1320"/>
      <c r="F10" s="668" t="s">
        <v>883</v>
      </c>
      <c r="G10" s="668" t="s">
        <v>884</v>
      </c>
      <c r="H10" s="1320"/>
      <c r="I10" s="422" t="s">
        <v>858</v>
      </c>
      <c r="J10" s="643"/>
    </row>
    <row r="11" spans="1:10" s="549" customFormat="1" ht="15.2" customHeight="1" x14ac:dyDescent="0.15">
      <c r="A11" s="1307"/>
      <c r="B11" s="642"/>
      <c r="C11" s="647" t="s">
        <v>287</v>
      </c>
      <c r="D11" s="669" t="s">
        <v>885</v>
      </c>
      <c r="E11" s="1321"/>
      <c r="F11" s="670" t="s">
        <v>886</v>
      </c>
      <c r="G11" s="670" t="s">
        <v>887</v>
      </c>
      <c r="H11" s="1320"/>
      <c r="I11" s="422" t="s">
        <v>859</v>
      </c>
      <c r="J11" s="643"/>
    </row>
    <row r="12" spans="1:10" s="549" customFormat="1" ht="15.2" customHeight="1" x14ac:dyDescent="0.15">
      <c r="A12" s="1307"/>
      <c r="B12" s="647" t="s">
        <v>95</v>
      </c>
      <c r="C12" s="671" t="s">
        <v>284</v>
      </c>
      <c r="D12" s="412" t="s">
        <v>888</v>
      </c>
      <c r="E12" s="1325" t="s">
        <v>853</v>
      </c>
      <c r="F12" s="668" t="s">
        <v>889</v>
      </c>
      <c r="G12" s="668" t="s">
        <v>890</v>
      </c>
      <c r="H12" s="1320"/>
      <c r="I12" s="422" t="s">
        <v>878</v>
      </c>
      <c r="J12" s="643"/>
    </row>
    <row r="13" spans="1:10" s="549" customFormat="1" ht="15.2" customHeight="1" x14ac:dyDescent="0.15">
      <c r="A13" s="1307"/>
      <c r="B13" s="642"/>
      <c r="C13" s="671" t="s">
        <v>285</v>
      </c>
      <c r="D13" s="412" t="s">
        <v>891</v>
      </c>
      <c r="E13" s="1320"/>
      <c r="F13" s="668" t="s">
        <v>892</v>
      </c>
      <c r="G13" s="668" t="s">
        <v>893</v>
      </c>
      <c r="H13" s="1320"/>
      <c r="I13" s="422" t="s">
        <v>857</v>
      </c>
      <c r="J13" s="643"/>
    </row>
    <row r="14" spans="1:10" s="549" customFormat="1" ht="15.2" customHeight="1" x14ac:dyDescent="0.15">
      <c r="A14" s="1307"/>
      <c r="B14" s="642"/>
      <c r="C14" s="671" t="s">
        <v>286</v>
      </c>
      <c r="D14" s="412" t="s">
        <v>894</v>
      </c>
      <c r="E14" s="1320"/>
      <c r="F14" s="668" t="s">
        <v>895</v>
      </c>
      <c r="G14" s="668" t="s">
        <v>896</v>
      </c>
      <c r="H14" s="1320"/>
      <c r="I14" s="422" t="s">
        <v>858</v>
      </c>
      <c r="J14" s="643"/>
    </row>
    <row r="15" spans="1:10" s="549" customFormat="1" ht="15.2" customHeight="1" thickBot="1" x14ac:dyDescent="0.2">
      <c r="A15" s="1307"/>
      <c r="B15" s="576"/>
      <c r="C15" s="672" t="s">
        <v>287</v>
      </c>
      <c r="D15" s="673" t="s">
        <v>897</v>
      </c>
      <c r="E15" s="1323"/>
      <c r="F15" s="674" t="s">
        <v>898</v>
      </c>
      <c r="G15" s="674" t="s">
        <v>899</v>
      </c>
      <c r="H15" s="1323"/>
      <c r="I15" s="559" t="s">
        <v>859</v>
      </c>
      <c r="J15" s="755"/>
    </row>
    <row r="16" spans="1:10" s="549" customFormat="1" ht="15.2" customHeight="1" thickBot="1" x14ac:dyDescent="0.2">
      <c r="A16" s="1307"/>
      <c r="B16" s="675" t="s">
        <v>288</v>
      </c>
      <c r="C16" s="676"/>
      <c r="D16" s="676"/>
      <c r="E16" s="676"/>
      <c r="F16" s="676"/>
      <c r="G16" s="676"/>
      <c r="H16" s="676"/>
      <c r="I16" s="677"/>
      <c r="J16" s="678"/>
    </row>
    <row r="17" spans="1:10" s="549" customFormat="1" ht="15.2" customHeight="1" x14ac:dyDescent="0.15">
      <c r="A17" s="1307"/>
      <c r="B17" s="637" t="s">
        <v>283</v>
      </c>
      <c r="C17" s="640" t="s">
        <v>289</v>
      </c>
      <c r="D17" s="412" t="s">
        <v>900</v>
      </c>
      <c r="E17" s="1319" t="s">
        <v>901</v>
      </c>
      <c r="F17" s="668" t="s">
        <v>902</v>
      </c>
      <c r="G17" s="668" t="s">
        <v>903</v>
      </c>
      <c r="H17" s="1322">
        <v>39</v>
      </c>
      <c r="I17" s="547" t="s">
        <v>862</v>
      </c>
      <c r="J17" s="756"/>
    </row>
    <row r="18" spans="1:10" s="549" customFormat="1" ht="15.2" customHeight="1" x14ac:dyDescent="0.15">
      <c r="A18" s="1307"/>
      <c r="B18" s="642"/>
      <c r="C18" s="640" t="s">
        <v>290</v>
      </c>
      <c r="D18" s="412" t="s">
        <v>904</v>
      </c>
      <c r="E18" s="1320"/>
      <c r="F18" s="668" t="s">
        <v>905</v>
      </c>
      <c r="G18" s="668" t="s">
        <v>906</v>
      </c>
      <c r="H18" s="1320"/>
      <c r="I18" s="422" t="s">
        <v>863</v>
      </c>
      <c r="J18" s="643"/>
    </row>
    <row r="19" spans="1:10" s="549" customFormat="1" ht="15.2" customHeight="1" x14ac:dyDescent="0.15">
      <c r="A19" s="1307"/>
      <c r="B19" s="642"/>
      <c r="C19" s="640" t="s">
        <v>291</v>
      </c>
      <c r="D19" s="412" t="s">
        <v>907</v>
      </c>
      <c r="E19" s="1320"/>
      <c r="F19" s="668" t="s">
        <v>908</v>
      </c>
      <c r="G19" s="668" t="s">
        <v>909</v>
      </c>
      <c r="H19" s="1320"/>
      <c r="I19" s="422" t="s">
        <v>864</v>
      </c>
      <c r="J19" s="643"/>
    </row>
    <row r="20" spans="1:10" s="549" customFormat="1" ht="15.2" customHeight="1" x14ac:dyDescent="0.15">
      <c r="A20" s="1307"/>
      <c r="B20" s="642"/>
      <c r="C20" s="647" t="s">
        <v>292</v>
      </c>
      <c r="D20" s="669" t="s">
        <v>910</v>
      </c>
      <c r="E20" s="1321"/>
      <c r="F20" s="670" t="s">
        <v>911</v>
      </c>
      <c r="G20" s="670" t="s">
        <v>912</v>
      </c>
      <c r="H20" s="1320"/>
      <c r="I20" s="422" t="s">
        <v>865</v>
      </c>
      <c r="J20" s="643"/>
    </row>
    <row r="21" spans="1:10" s="549" customFormat="1" ht="15.2" customHeight="1" x14ac:dyDescent="0.15">
      <c r="A21" s="1307"/>
      <c r="B21" s="647" t="s">
        <v>95</v>
      </c>
      <c r="C21" s="671" t="s">
        <v>289</v>
      </c>
      <c r="D21" s="412" t="s">
        <v>913</v>
      </c>
      <c r="E21" s="1325" t="s">
        <v>853</v>
      </c>
      <c r="F21" s="668" t="s">
        <v>914</v>
      </c>
      <c r="G21" s="668" t="s">
        <v>915</v>
      </c>
      <c r="H21" s="1320"/>
      <c r="I21" s="422" t="s">
        <v>862</v>
      </c>
      <c r="J21" s="643"/>
    </row>
    <row r="22" spans="1:10" s="549" customFormat="1" ht="15.2" customHeight="1" x14ac:dyDescent="0.15">
      <c r="A22" s="1307"/>
      <c r="B22" s="642"/>
      <c r="C22" s="671" t="s">
        <v>290</v>
      </c>
      <c r="D22" s="412" t="s">
        <v>916</v>
      </c>
      <c r="E22" s="1320"/>
      <c r="F22" s="668" t="s">
        <v>917</v>
      </c>
      <c r="G22" s="668" t="s">
        <v>918</v>
      </c>
      <c r="H22" s="1320"/>
      <c r="I22" s="422" t="s">
        <v>863</v>
      </c>
      <c r="J22" s="643"/>
    </row>
    <row r="23" spans="1:10" s="549" customFormat="1" ht="15.2" customHeight="1" x14ac:dyDescent="0.15">
      <c r="A23" s="1307"/>
      <c r="B23" s="642"/>
      <c r="C23" s="671" t="s">
        <v>291</v>
      </c>
      <c r="D23" s="412" t="s">
        <v>919</v>
      </c>
      <c r="E23" s="1320"/>
      <c r="F23" s="668" t="s">
        <v>920</v>
      </c>
      <c r="G23" s="668" t="s">
        <v>921</v>
      </c>
      <c r="H23" s="1320"/>
      <c r="I23" s="422" t="s">
        <v>864</v>
      </c>
      <c r="J23" s="643"/>
    </row>
    <row r="24" spans="1:10" s="549" customFormat="1" ht="15.2" customHeight="1" thickBot="1" x14ac:dyDescent="0.2">
      <c r="A24" s="1307"/>
      <c r="B24" s="576"/>
      <c r="C24" s="672" t="s">
        <v>292</v>
      </c>
      <c r="D24" s="673" t="s">
        <v>922</v>
      </c>
      <c r="E24" s="1323"/>
      <c r="F24" s="674" t="s">
        <v>923</v>
      </c>
      <c r="G24" s="674" t="s">
        <v>924</v>
      </c>
      <c r="H24" s="1323"/>
      <c r="I24" s="559" t="s">
        <v>865</v>
      </c>
      <c r="J24" s="755"/>
    </row>
    <row r="25" spans="1:10" s="549" customFormat="1" ht="15.2" customHeight="1" thickBot="1" x14ac:dyDescent="0.2">
      <c r="A25" s="1309"/>
      <c r="B25" s="675" t="s">
        <v>293</v>
      </c>
      <c r="C25" s="679"/>
      <c r="D25" s="679"/>
      <c r="E25" s="679"/>
      <c r="F25" s="679"/>
      <c r="G25" s="679"/>
      <c r="H25" s="679"/>
      <c r="I25" s="679"/>
      <c r="J25" s="678"/>
    </row>
    <row r="26" spans="1:10" s="549" customFormat="1" ht="15.2" customHeight="1" x14ac:dyDescent="0.15">
      <c r="A26" s="1318" t="s">
        <v>925</v>
      </c>
      <c r="B26" s="637" t="s">
        <v>283</v>
      </c>
      <c r="C26" s="640" t="s">
        <v>284</v>
      </c>
      <c r="D26" s="412" t="s">
        <v>874</v>
      </c>
      <c r="E26" s="1319" t="s">
        <v>875</v>
      </c>
      <c r="F26" s="668" t="s">
        <v>876</v>
      </c>
      <c r="G26" s="668" t="s">
        <v>877</v>
      </c>
      <c r="H26" s="1322">
        <v>32</v>
      </c>
      <c r="I26" s="547" t="s">
        <v>878</v>
      </c>
      <c r="J26" s="638"/>
    </row>
    <row r="27" spans="1:10" s="549" customFormat="1" ht="15.2" customHeight="1" x14ac:dyDescent="0.15">
      <c r="A27" s="1307"/>
      <c r="B27" s="642"/>
      <c r="C27" s="640" t="s">
        <v>285</v>
      </c>
      <c r="D27" s="412" t="s">
        <v>879</v>
      </c>
      <c r="E27" s="1320"/>
      <c r="F27" s="668" t="s">
        <v>880</v>
      </c>
      <c r="G27" s="668" t="s">
        <v>881</v>
      </c>
      <c r="H27" s="1320"/>
      <c r="I27" s="422" t="s">
        <v>857</v>
      </c>
      <c r="J27" s="643"/>
    </row>
    <row r="28" spans="1:10" s="549" customFormat="1" ht="15.2" customHeight="1" x14ac:dyDescent="0.15">
      <c r="A28" s="1307"/>
      <c r="B28" s="642"/>
      <c r="C28" s="640" t="s">
        <v>286</v>
      </c>
      <c r="D28" s="412" t="s">
        <v>882</v>
      </c>
      <c r="E28" s="1320"/>
      <c r="F28" s="668" t="s">
        <v>883</v>
      </c>
      <c r="G28" s="668" t="s">
        <v>884</v>
      </c>
      <c r="H28" s="1320"/>
      <c r="I28" s="422" t="s">
        <v>858</v>
      </c>
      <c r="J28" s="643"/>
    </row>
    <row r="29" spans="1:10" s="549" customFormat="1" ht="15.2" customHeight="1" x14ac:dyDescent="0.15">
      <c r="A29" s="1307"/>
      <c r="B29" s="642"/>
      <c r="C29" s="647" t="s">
        <v>287</v>
      </c>
      <c r="D29" s="669" t="s">
        <v>885</v>
      </c>
      <c r="E29" s="1321"/>
      <c r="F29" s="670" t="s">
        <v>886</v>
      </c>
      <c r="G29" s="670" t="s">
        <v>887</v>
      </c>
      <c r="H29" s="1320"/>
      <c r="I29" s="422" t="s">
        <v>859</v>
      </c>
      <c r="J29" s="643"/>
    </row>
    <row r="30" spans="1:10" s="549" customFormat="1" ht="15.2" customHeight="1" x14ac:dyDescent="0.15">
      <c r="A30" s="1307"/>
      <c r="B30" s="647" t="s">
        <v>95</v>
      </c>
      <c r="C30" s="671" t="s">
        <v>284</v>
      </c>
      <c r="D30" s="412" t="s">
        <v>888</v>
      </c>
      <c r="E30" s="1325" t="s">
        <v>853</v>
      </c>
      <c r="F30" s="668" t="s">
        <v>889</v>
      </c>
      <c r="G30" s="668" t="s">
        <v>890</v>
      </c>
      <c r="H30" s="1320"/>
      <c r="I30" s="422" t="s">
        <v>878</v>
      </c>
      <c r="J30" s="643"/>
    </row>
    <row r="31" spans="1:10" s="549" customFormat="1" ht="15.2" customHeight="1" x14ac:dyDescent="0.15">
      <c r="A31" s="1307"/>
      <c r="B31" s="642"/>
      <c r="C31" s="671" t="s">
        <v>285</v>
      </c>
      <c r="D31" s="412" t="s">
        <v>891</v>
      </c>
      <c r="E31" s="1320"/>
      <c r="F31" s="668" t="s">
        <v>892</v>
      </c>
      <c r="G31" s="668" t="s">
        <v>893</v>
      </c>
      <c r="H31" s="1320"/>
      <c r="I31" s="422" t="s">
        <v>857</v>
      </c>
      <c r="J31" s="643"/>
    </row>
    <row r="32" spans="1:10" s="549" customFormat="1" ht="15.2" customHeight="1" x14ac:dyDescent="0.15">
      <c r="A32" s="1307"/>
      <c r="B32" s="642"/>
      <c r="C32" s="671" t="s">
        <v>286</v>
      </c>
      <c r="D32" s="412" t="s">
        <v>894</v>
      </c>
      <c r="E32" s="1320"/>
      <c r="F32" s="668" t="s">
        <v>895</v>
      </c>
      <c r="G32" s="668" t="s">
        <v>896</v>
      </c>
      <c r="H32" s="1320"/>
      <c r="I32" s="422" t="s">
        <v>858</v>
      </c>
      <c r="J32" s="643"/>
    </row>
    <row r="33" spans="1:10" s="549" customFormat="1" ht="15.2" customHeight="1" thickBot="1" x14ac:dyDescent="0.2">
      <c r="A33" s="1307"/>
      <c r="B33" s="576"/>
      <c r="C33" s="672" t="s">
        <v>287</v>
      </c>
      <c r="D33" s="673" t="s">
        <v>897</v>
      </c>
      <c r="E33" s="1323"/>
      <c r="F33" s="674" t="s">
        <v>898</v>
      </c>
      <c r="G33" s="674" t="s">
        <v>899</v>
      </c>
      <c r="H33" s="1323"/>
      <c r="I33" s="559" t="s">
        <v>859</v>
      </c>
      <c r="J33" s="755"/>
    </row>
    <row r="34" spans="1:10" s="549" customFormat="1" ht="15.2" customHeight="1" thickBot="1" x14ac:dyDescent="0.2">
      <c r="A34" s="1307"/>
      <c r="B34" s="675" t="s">
        <v>288</v>
      </c>
      <c r="C34" s="676"/>
      <c r="D34" s="676"/>
      <c r="E34" s="676"/>
      <c r="F34" s="676"/>
      <c r="G34" s="676"/>
      <c r="H34" s="676"/>
      <c r="I34" s="677"/>
      <c r="J34" s="678"/>
    </row>
    <row r="35" spans="1:10" s="549" customFormat="1" ht="15.2" customHeight="1" x14ac:dyDescent="0.15">
      <c r="A35" s="1307"/>
      <c r="B35" s="637" t="s">
        <v>283</v>
      </c>
      <c r="C35" s="640" t="s">
        <v>289</v>
      </c>
      <c r="D35" s="412" t="s">
        <v>900</v>
      </c>
      <c r="E35" s="1319" t="s">
        <v>901</v>
      </c>
      <c r="F35" s="668" t="s">
        <v>902</v>
      </c>
      <c r="G35" s="668" t="s">
        <v>903</v>
      </c>
      <c r="H35" s="1322">
        <v>39</v>
      </c>
      <c r="I35" s="547" t="s">
        <v>862</v>
      </c>
      <c r="J35" s="756"/>
    </row>
    <row r="36" spans="1:10" s="549" customFormat="1" ht="15.2" customHeight="1" x14ac:dyDescent="0.15">
      <c r="A36" s="1307"/>
      <c r="B36" s="642"/>
      <c r="C36" s="640" t="s">
        <v>290</v>
      </c>
      <c r="D36" s="412" t="s">
        <v>904</v>
      </c>
      <c r="E36" s="1320"/>
      <c r="F36" s="668" t="s">
        <v>905</v>
      </c>
      <c r="G36" s="668" t="s">
        <v>906</v>
      </c>
      <c r="H36" s="1320"/>
      <c r="I36" s="422" t="s">
        <v>863</v>
      </c>
      <c r="J36" s="643"/>
    </row>
    <row r="37" spans="1:10" s="549" customFormat="1" ht="15.2" customHeight="1" x14ac:dyDescent="0.15">
      <c r="A37" s="1307"/>
      <c r="B37" s="642"/>
      <c r="C37" s="640" t="s">
        <v>291</v>
      </c>
      <c r="D37" s="412" t="s">
        <v>907</v>
      </c>
      <c r="E37" s="1320"/>
      <c r="F37" s="668" t="s">
        <v>908</v>
      </c>
      <c r="G37" s="668" t="s">
        <v>909</v>
      </c>
      <c r="H37" s="1320"/>
      <c r="I37" s="422" t="s">
        <v>864</v>
      </c>
      <c r="J37" s="643"/>
    </row>
    <row r="38" spans="1:10" s="549" customFormat="1" ht="15.2" customHeight="1" x14ac:dyDescent="0.15">
      <c r="A38" s="1307"/>
      <c r="B38" s="642"/>
      <c r="C38" s="647" t="s">
        <v>292</v>
      </c>
      <c r="D38" s="669" t="s">
        <v>910</v>
      </c>
      <c r="E38" s="1321"/>
      <c r="F38" s="670" t="s">
        <v>911</v>
      </c>
      <c r="G38" s="670" t="s">
        <v>912</v>
      </c>
      <c r="H38" s="1320"/>
      <c r="I38" s="422" t="s">
        <v>865</v>
      </c>
      <c r="J38" s="643"/>
    </row>
    <row r="39" spans="1:10" s="549" customFormat="1" ht="15.2" customHeight="1" x14ac:dyDescent="0.15">
      <c r="A39" s="1307"/>
      <c r="B39" s="647" t="s">
        <v>95</v>
      </c>
      <c r="C39" s="671" t="s">
        <v>289</v>
      </c>
      <c r="D39" s="412" t="s">
        <v>913</v>
      </c>
      <c r="E39" s="1325" t="s">
        <v>853</v>
      </c>
      <c r="F39" s="668" t="s">
        <v>914</v>
      </c>
      <c r="G39" s="668" t="s">
        <v>915</v>
      </c>
      <c r="H39" s="1320"/>
      <c r="I39" s="422" t="s">
        <v>862</v>
      </c>
      <c r="J39" s="643"/>
    </row>
    <row r="40" spans="1:10" s="549" customFormat="1" ht="15.2" customHeight="1" x14ac:dyDescent="0.15">
      <c r="A40" s="1307"/>
      <c r="B40" s="642"/>
      <c r="C40" s="671" t="s">
        <v>290</v>
      </c>
      <c r="D40" s="412" t="s">
        <v>916</v>
      </c>
      <c r="E40" s="1320"/>
      <c r="F40" s="668" t="s">
        <v>917</v>
      </c>
      <c r="G40" s="668" t="s">
        <v>918</v>
      </c>
      <c r="H40" s="1320"/>
      <c r="I40" s="422" t="s">
        <v>863</v>
      </c>
      <c r="J40" s="643"/>
    </row>
    <row r="41" spans="1:10" s="549" customFormat="1" ht="15.2" customHeight="1" x14ac:dyDescent="0.15">
      <c r="A41" s="1307"/>
      <c r="B41" s="642"/>
      <c r="C41" s="671" t="s">
        <v>291</v>
      </c>
      <c r="D41" s="412" t="s">
        <v>919</v>
      </c>
      <c r="E41" s="1320"/>
      <c r="F41" s="668" t="s">
        <v>920</v>
      </c>
      <c r="G41" s="668" t="s">
        <v>921</v>
      </c>
      <c r="H41" s="1320"/>
      <c r="I41" s="422" t="s">
        <v>864</v>
      </c>
      <c r="J41" s="643"/>
    </row>
    <row r="42" spans="1:10" s="549" customFormat="1" ht="15.2" customHeight="1" thickBot="1" x14ac:dyDescent="0.2">
      <c r="A42" s="1307"/>
      <c r="B42" s="576"/>
      <c r="C42" s="672" t="s">
        <v>292</v>
      </c>
      <c r="D42" s="673" t="s">
        <v>922</v>
      </c>
      <c r="E42" s="1323"/>
      <c r="F42" s="674" t="s">
        <v>923</v>
      </c>
      <c r="G42" s="674" t="s">
        <v>924</v>
      </c>
      <c r="H42" s="1323"/>
      <c r="I42" s="559" t="s">
        <v>865</v>
      </c>
      <c r="J42" s="755"/>
    </row>
    <row r="43" spans="1:10" s="549" customFormat="1" ht="15.2" customHeight="1" thickBot="1" x14ac:dyDescent="0.2">
      <c r="A43" s="1309"/>
      <c r="B43" s="675" t="s">
        <v>293</v>
      </c>
      <c r="C43" s="679"/>
      <c r="D43" s="679"/>
      <c r="E43" s="679"/>
      <c r="F43" s="679"/>
      <c r="G43" s="679"/>
      <c r="H43" s="679"/>
      <c r="I43" s="679"/>
      <c r="J43" s="678"/>
    </row>
    <row r="44" spans="1:10" s="549" customFormat="1" ht="15.2" customHeight="1" x14ac:dyDescent="0.15">
      <c r="A44" s="1318" t="s">
        <v>925</v>
      </c>
      <c r="B44" s="637" t="s">
        <v>283</v>
      </c>
      <c r="C44" s="640" t="s">
        <v>284</v>
      </c>
      <c r="D44" s="412" t="s">
        <v>874</v>
      </c>
      <c r="E44" s="1319" t="s">
        <v>875</v>
      </c>
      <c r="F44" s="668" t="s">
        <v>876</v>
      </c>
      <c r="G44" s="668" t="s">
        <v>877</v>
      </c>
      <c r="H44" s="1322">
        <v>32</v>
      </c>
      <c r="I44" s="547" t="s">
        <v>878</v>
      </c>
      <c r="J44" s="638"/>
    </row>
    <row r="45" spans="1:10" s="549" customFormat="1" ht="15.2" customHeight="1" x14ac:dyDescent="0.15">
      <c r="A45" s="1307"/>
      <c r="B45" s="642"/>
      <c r="C45" s="640" t="s">
        <v>285</v>
      </c>
      <c r="D45" s="412" t="s">
        <v>879</v>
      </c>
      <c r="E45" s="1320"/>
      <c r="F45" s="668" t="s">
        <v>880</v>
      </c>
      <c r="G45" s="668" t="s">
        <v>881</v>
      </c>
      <c r="H45" s="1320"/>
      <c r="I45" s="422" t="s">
        <v>857</v>
      </c>
      <c r="J45" s="643"/>
    </row>
    <row r="46" spans="1:10" s="549" customFormat="1" ht="15.2" customHeight="1" x14ac:dyDescent="0.15">
      <c r="A46" s="1307"/>
      <c r="B46" s="642"/>
      <c r="C46" s="640" t="s">
        <v>286</v>
      </c>
      <c r="D46" s="412" t="s">
        <v>882</v>
      </c>
      <c r="E46" s="1320"/>
      <c r="F46" s="668" t="s">
        <v>883</v>
      </c>
      <c r="G46" s="668" t="s">
        <v>884</v>
      </c>
      <c r="H46" s="1320"/>
      <c r="I46" s="422" t="s">
        <v>858</v>
      </c>
      <c r="J46" s="643"/>
    </row>
    <row r="47" spans="1:10" s="549" customFormat="1" ht="15.2" customHeight="1" x14ac:dyDescent="0.15">
      <c r="A47" s="1307"/>
      <c r="B47" s="642"/>
      <c r="C47" s="647" t="s">
        <v>287</v>
      </c>
      <c r="D47" s="669" t="s">
        <v>885</v>
      </c>
      <c r="E47" s="1321"/>
      <c r="F47" s="670" t="s">
        <v>886</v>
      </c>
      <c r="G47" s="670" t="s">
        <v>887</v>
      </c>
      <c r="H47" s="1320"/>
      <c r="I47" s="422" t="s">
        <v>859</v>
      </c>
      <c r="J47" s="643"/>
    </row>
    <row r="48" spans="1:10" s="549" customFormat="1" ht="15.2" customHeight="1" x14ac:dyDescent="0.15">
      <c r="A48" s="1307"/>
      <c r="B48" s="647" t="s">
        <v>95</v>
      </c>
      <c r="C48" s="671" t="s">
        <v>284</v>
      </c>
      <c r="D48" s="412" t="s">
        <v>888</v>
      </c>
      <c r="E48" s="1325" t="s">
        <v>853</v>
      </c>
      <c r="F48" s="668" t="s">
        <v>889</v>
      </c>
      <c r="G48" s="668" t="s">
        <v>890</v>
      </c>
      <c r="H48" s="1320"/>
      <c r="I48" s="422" t="s">
        <v>878</v>
      </c>
      <c r="J48" s="643"/>
    </row>
    <row r="49" spans="1:10" s="549" customFormat="1" ht="15.2" customHeight="1" x14ac:dyDescent="0.15">
      <c r="A49" s="1307"/>
      <c r="B49" s="642"/>
      <c r="C49" s="671" t="s">
        <v>285</v>
      </c>
      <c r="D49" s="412" t="s">
        <v>891</v>
      </c>
      <c r="E49" s="1320"/>
      <c r="F49" s="668" t="s">
        <v>892</v>
      </c>
      <c r="G49" s="668" t="s">
        <v>893</v>
      </c>
      <c r="H49" s="1320"/>
      <c r="I49" s="422" t="s">
        <v>857</v>
      </c>
      <c r="J49" s="643"/>
    </row>
    <row r="50" spans="1:10" s="549" customFormat="1" ht="15.2" customHeight="1" x14ac:dyDescent="0.15">
      <c r="A50" s="1307"/>
      <c r="B50" s="642"/>
      <c r="C50" s="671" t="s">
        <v>286</v>
      </c>
      <c r="D50" s="412" t="s">
        <v>894</v>
      </c>
      <c r="E50" s="1320"/>
      <c r="F50" s="668" t="s">
        <v>895</v>
      </c>
      <c r="G50" s="668" t="s">
        <v>896</v>
      </c>
      <c r="H50" s="1320"/>
      <c r="I50" s="422" t="s">
        <v>858</v>
      </c>
      <c r="J50" s="643"/>
    </row>
    <row r="51" spans="1:10" s="549" customFormat="1" ht="15.2" customHeight="1" thickBot="1" x14ac:dyDescent="0.2">
      <c r="A51" s="1307"/>
      <c r="B51" s="576"/>
      <c r="C51" s="672" t="s">
        <v>287</v>
      </c>
      <c r="D51" s="673" t="s">
        <v>897</v>
      </c>
      <c r="E51" s="1323"/>
      <c r="F51" s="674" t="s">
        <v>898</v>
      </c>
      <c r="G51" s="674" t="s">
        <v>899</v>
      </c>
      <c r="H51" s="1323"/>
      <c r="I51" s="559" t="s">
        <v>859</v>
      </c>
      <c r="J51" s="755"/>
    </row>
    <row r="52" spans="1:10" s="549" customFormat="1" ht="15.2" customHeight="1" thickBot="1" x14ac:dyDescent="0.2">
      <c r="A52" s="1307"/>
      <c r="B52" s="675" t="s">
        <v>288</v>
      </c>
      <c r="C52" s="676"/>
      <c r="D52" s="676"/>
      <c r="E52" s="676"/>
      <c r="F52" s="676"/>
      <c r="G52" s="676"/>
      <c r="H52" s="676"/>
      <c r="I52" s="677"/>
      <c r="J52" s="678"/>
    </row>
    <row r="53" spans="1:10" s="549" customFormat="1" ht="15.2" customHeight="1" x14ac:dyDescent="0.15">
      <c r="A53" s="1307"/>
      <c r="B53" s="637" t="s">
        <v>283</v>
      </c>
      <c r="C53" s="640" t="s">
        <v>289</v>
      </c>
      <c r="D53" s="412" t="s">
        <v>900</v>
      </c>
      <c r="E53" s="1319" t="s">
        <v>901</v>
      </c>
      <c r="F53" s="668" t="s">
        <v>902</v>
      </c>
      <c r="G53" s="668" t="s">
        <v>903</v>
      </c>
      <c r="H53" s="1322">
        <v>39</v>
      </c>
      <c r="I53" s="547" t="s">
        <v>862</v>
      </c>
      <c r="J53" s="756"/>
    </row>
    <row r="54" spans="1:10" s="549" customFormat="1" ht="15.2" customHeight="1" x14ac:dyDescent="0.15">
      <c r="A54" s="1307"/>
      <c r="B54" s="642"/>
      <c r="C54" s="640" t="s">
        <v>290</v>
      </c>
      <c r="D54" s="412" t="s">
        <v>904</v>
      </c>
      <c r="E54" s="1320"/>
      <c r="F54" s="668" t="s">
        <v>905</v>
      </c>
      <c r="G54" s="668" t="s">
        <v>906</v>
      </c>
      <c r="H54" s="1320"/>
      <c r="I54" s="422" t="s">
        <v>863</v>
      </c>
      <c r="J54" s="643"/>
    </row>
    <row r="55" spans="1:10" s="549" customFormat="1" ht="15.2" customHeight="1" x14ac:dyDescent="0.15">
      <c r="A55" s="1307"/>
      <c r="B55" s="642"/>
      <c r="C55" s="640" t="s">
        <v>291</v>
      </c>
      <c r="D55" s="412" t="s">
        <v>907</v>
      </c>
      <c r="E55" s="1320"/>
      <c r="F55" s="668" t="s">
        <v>908</v>
      </c>
      <c r="G55" s="668" t="s">
        <v>909</v>
      </c>
      <c r="H55" s="1320"/>
      <c r="I55" s="422" t="s">
        <v>864</v>
      </c>
      <c r="J55" s="643"/>
    </row>
    <row r="56" spans="1:10" s="549" customFormat="1" ht="15.2" customHeight="1" x14ac:dyDescent="0.15">
      <c r="A56" s="1307"/>
      <c r="B56" s="642"/>
      <c r="C56" s="647" t="s">
        <v>292</v>
      </c>
      <c r="D56" s="669" t="s">
        <v>910</v>
      </c>
      <c r="E56" s="1321"/>
      <c r="F56" s="670" t="s">
        <v>911</v>
      </c>
      <c r="G56" s="670" t="s">
        <v>912</v>
      </c>
      <c r="H56" s="1320"/>
      <c r="I56" s="422" t="s">
        <v>865</v>
      </c>
      <c r="J56" s="643"/>
    </row>
    <row r="57" spans="1:10" s="549" customFormat="1" ht="15.2" customHeight="1" x14ac:dyDescent="0.15">
      <c r="A57" s="1307"/>
      <c r="B57" s="647" t="s">
        <v>95</v>
      </c>
      <c r="C57" s="671" t="s">
        <v>289</v>
      </c>
      <c r="D57" s="412" t="s">
        <v>913</v>
      </c>
      <c r="E57" s="1325" t="s">
        <v>853</v>
      </c>
      <c r="F57" s="668" t="s">
        <v>914</v>
      </c>
      <c r="G57" s="668" t="s">
        <v>915</v>
      </c>
      <c r="H57" s="1320"/>
      <c r="I57" s="422" t="s">
        <v>862</v>
      </c>
      <c r="J57" s="643"/>
    </row>
    <row r="58" spans="1:10" s="549" customFormat="1" ht="15.2" customHeight="1" x14ac:dyDescent="0.15">
      <c r="A58" s="1307"/>
      <c r="B58" s="642"/>
      <c r="C58" s="671" t="s">
        <v>290</v>
      </c>
      <c r="D58" s="412" t="s">
        <v>916</v>
      </c>
      <c r="E58" s="1320"/>
      <c r="F58" s="668" t="s">
        <v>917</v>
      </c>
      <c r="G58" s="668" t="s">
        <v>918</v>
      </c>
      <c r="H58" s="1320"/>
      <c r="I58" s="422" t="s">
        <v>863</v>
      </c>
      <c r="J58" s="643"/>
    </row>
    <row r="59" spans="1:10" s="549" customFormat="1" ht="15.2" customHeight="1" x14ac:dyDescent="0.15">
      <c r="A59" s="1307"/>
      <c r="B59" s="642"/>
      <c r="C59" s="671" t="s">
        <v>291</v>
      </c>
      <c r="D59" s="412" t="s">
        <v>919</v>
      </c>
      <c r="E59" s="1320"/>
      <c r="F59" s="668" t="s">
        <v>920</v>
      </c>
      <c r="G59" s="668" t="s">
        <v>921</v>
      </c>
      <c r="H59" s="1320"/>
      <c r="I59" s="422" t="s">
        <v>864</v>
      </c>
      <c r="J59" s="643"/>
    </row>
    <row r="60" spans="1:10" s="549" customFormat="1" ht="15.2" customHeight="1" thickBot="1" x14ac:dyDescent="0.2">
      <c r="A60" s="1307"/>
      <c r="B60" s="576"/>
      <c r="C60" s="672" t="s">
        <v>292</v>
      </c>
      <c r="D60" s="673" t="s">
        <v>922</v>
      </c>
      <c r="E60" s="1323"/>
      <c r="F60" s="674" t="s">
        <v>923</v>
      </c>
      <c r="G60" s="674" t="s">
        <v>924</v>
      </c>
      <c r="H60" s="1323"/>
      <c r="I60" s="559" t="s">
        <v>865</v>
      </c>
      <c r="J60" s="755"/>
    </row>
    <row r="61" spans="1:10" s="549" customFormat="1" ht="15.2" customHeight="1" thickBot="1" x14ac:dyDescent="0.2">
      <c r="A61" s="1312"/>
      <c r="B61" s="757" t="s">
        <v>293</v>
      </c>
      <c r="C61" s="758"/>
      <c r="D61" s="758"/>
      <c r="E61" s="758"/>
      <c r="F61" s="758"/>
      <c r="G61" s="758"/>
      <c r="H61" s="758"/>
      <c r="I61" s="758"/>
      <c r="J61" s="678"/>
    </row>
    <row r="62" spans="1:10" s="541" customFormat="1" ht="14.85" customHeight="1" x14ac:dyDescent="0.15">
      <c r="A62" s="680"/>
      <c r="B62" s="536"/>
      <c r="C62" s="537"/>
      <c r="D62" s="537"/>
      <c r="E62" s="537"/>
      <c r="F62" s="537"/>
      <c r="G62" s="537"/>
      <c r="H62" s="537"/>
      <c r="I62" s="537"/>
      <c r="J62" s="970"/>
    </row>
    <row r="63" spans="1:10" s="541" customFormat="1" ht="15" customHeight="1" x14ac:dyDescent="0.15">
      <c r="A63" s="680"/>
      <c r="B63" s="536"/>
      <c r="C63" s="537"/>
      <c r="D63" s="537"/>
      <c r="E63" s="537"/>
      <c r="F63" s="537"/>
      <c r="G63" s="537"/>
      <c r="H63" s="537"/>
      <c r="I63" s="537"/>
    </row>
    <row r="64" spans="1:10" s="541" customFormat="1" ht="15" customHeight="1" x14ac:dyDescent="0.15">
      <c r="A64" s="680"/>
      <c r="B64" s="536"/>
      <c r="C64" s="537"/>
      <c r="D64" s="537"/>
      <c r="E64" s="537"/>
      <c r="F64" s="537"/>
      <c r="G64" s="537"/>
      <c r="H64" s="537"/>
      <c r="I64" s="537"/>
    </row>
  </sheetData>
  <mergeCells count="30">
    <mergeCell ref="E48:E51"/>
    <mergeCell ref="E53:E56"/>
    <mergeCell ref="E57:E60"/>
    <mergeCell ref="H26:H33"/>
    <mergeCell ref="H44:H51"/>
    <mergeCell ref="H35:H42"/>
    <mergeCell ref="H53:H60"/>
    <mergeCell ref="E12:E15"/>
    <mergeCell ref="E21:E24"/>
    <mergeCell ref="E26:E29"/>
    <mergeCell ref="H8:H15"/>
    <mergeCell ref="I5:I7"/>
    <mergeCell ref="J5:J6"/>
    <mergeCell ref="G5:G6"/>
    <mergeCell ref="A5:A7"/>
    <mergeCell ref="B5:B7"/>
    <mergeCell ref="C5:C7"/>
    <mergeCell ref="H5:H6"/>
    <mergeCell ref="D5:F5"/>
    <mergeCell ref="C3:J4"/>
    <mergeCell ref="A44:A61"/>
    <mergeCell ref="E8:E11"/>
    <mergeCell ref="E17:E20"/>
    <mergeCell ref="H17:H24"/>
    <mergeCell ref="A26:A43"/>
    <mergeCell ref="A8:A25"/>
    <mergeCell ref="E30:E33"/>
    <mergeCell ref="E35:E38"/>
    <mergeCell ref="E39:E42"/>
    <mergeCell ref="E44:E47"/>
  </mergeCells>
  <phoneticPr fontId="2"/>
  <pageMargins left="0.78740157480314965" right="0" top="0.78740157480314965" bottom="0.39370078740157483" header="0.51181102362204722" footer="0.19685039370078741"/>
  <pageSetup paperSize="9" scale="80" orientation="portrait" horizontalDpi="200" verticalDpi="200" r:id="rId1"/>
  <headerFooter alignWithMargins="0">
    <oddFooter>&amp;C&amp;14（ &amp;11&amp;P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view="pageBreakPreview" zoomScale="75" zoomScaleNormal="100" workbookViewId="0"/>
  </sheetViews>
  <sheetFormatPr defaultRowHeight="13.5" x14ac:dyDescent="0.15"/>
  <cols>
    <col min="1" max="1" width="3.125" style="660" customWidth="1"/>
    <col min="2" max="2" width="18.625" style="660" customWidth="1"/>
    <col min="3" max="4" width="7.625" style="660" customWidth="1"/>
    <col min="5" max="6" width="4.625" style="660" customWidth="1"/>
    <col min="7" max="7" width="8.625" style="660" customWidth="1"/>
    <col min="8" max="11" width="6.125" style="615" customWidth="1"/>
    <col min="12" max="12" width="7.125" style="660" customWidth="1"/>
    <col min="13" max="13" width="4.625" style="660" customWidth="1"/>
    <col min="14" max="14" width="9.625" style="660" customWidth="1"/>
    <col min="15" max="15" width="13.625" style="660" customWidth="1"/>
    <col min="16" max="16384" width="9" style="660"/>
  </cols>
  <sheetData>
    <row r="1" spans="1:15" ht="24.95" customHeight="1" thickBot="1" x14ac:dyDescent="0.2">
      <c r="A1" s="193" t="s">
        <v>949</v>
      </c>
      <c r="H1" s="571"/>
      <c r="I1" s="571"/>
      <c r="J1" s="571"/>
      <c r="K1" s="571"/>
      <c r="O1" s="572" t="s">
        <v>931</v>
      </c>
    </row>
    <row r="2" spans="1:15" ht="15" customHeight="1" x14ac:dyDescent="0.15">
      <c r="A2" s="1340" t="s">
        <v>999</v>
      </c>
      <c r="B2" s="1341"/>
      <c r="C2" s="631" t="s">
        <v>1000</v>
      </c>
      <c r="D2" s="715" t="s">
        <v>1001</v>
      </c>
      <c r="E2" s="1342" t="s">
        <v>1002</v>
      </c>
      <c r="F2" s="1241" t="s">
        <v>1003</v>
      </c>
      <c r="G2" s="1352" t="s">
        <v>1004</v>
      </c>
      <c r="H2" s="1349" t="s">
        <v>1005</v>
      </c>
      <c r="I2" s="1332"/>
      <c r="J2" s="1332"/>
      <c r="K2" s="1341"/>
      <c r="L2" s="1342" t="s">
        <v>1006</v>
      </c>
      <c r="M2" s="1241" t="s">
        <v>1007</v>
      </c>
      <c r="N2" s="1241" t="s">
        <v>1008</v>
      </c>
      <c r="O2" s="479"/>
    </row>
    <row r="3" spans="1:15" ht="15" customHeight="1" x14ac:dyDescent="0.15">
      <c r="A3" s="1345" t="s">
        <v>1009</v>
      </c>
      <c r="B3" s="1346" t="s">
        <v>1010</v>
      </c>
      <c r="C3" s="1347" t="s">
        <v>1011</v>
      </c>
      <c r="D3" s="1348"/>
      <c r="E3" s="1343"/>
      <c r="F3" s="1344"/>
      <c r="G3" s="1353"/>
      <c r="H3" s="1350" t="s">
        <v>328</v>
      </c>
      <c r="I3" s="1351"/>
      <c r="J3" s="748" t="s">
        <v>271</v>
      </c>
      <c r="K3" s="749" t="s">
        <v>272</v>
      </c>
      <c r="L3" s="1343"/>
      <c r="M3" s="1344"/>
      <c r="N3" s="1344"/>
      <c r="O3" s="452" t="s">
        <v>385</v>
      </c>
    </row>
    <row r="4" spans="1:15" ht="15" customHeight="1" x14ac:dyDescent="0.15">
      <c r="A4" s="1302"/>
      <c r="B4" s="1163"/>
      <c r="C4" s="480" t="s">
        <v>387</v>
      </c>
      <c r="D4" s="481" t="s">
        <v>387</v>
      </c>
      <c r="E4" s="477" t="s">
        <v>388</v>
      </c>
      <c r="F4" s="406" t="s">
        <v>389</v>
      </c>
      <c r="G4" s="1114" t="s">
        <v>390</v>
      </c>
      <c r="H4" s="930" t="s">
        <v>354</v>
      </c>
      <c r="I4" s="931" t="s">
        <v>391</v>
      </c>
      <c r="J4" s="931" t="s">
        <v>354</v>
      </c>
      <c r="K4" s="1115" t="s">
        <v>354</v>
      </c>
      <c r="L4" s="477" t="s">
        <v>392</v>
      </c>
      <c r="M4" s="406" t="s">
        <v>389</v>
      </c>
      <c r="N4" s="477" t="s">
        <v>387</v>
      </c>
      <c r="O4" s="448"/>
    </row>
    <row r="5" spans="1:15" ht="12.95" customHeight="1" x14ac:dyDescent="0.15">
      <c r="A5" s="716"/>
      <c r="B5" s="645"/>
      <c r="C5" s="717"/>
      <c r="D5" s="718"/>
      <c r="E5" s="717"/>
      <c r="F5" s="645"/>
      <c r="G5" s="719"/>
      <c r="H5" s="520"/>
      <c r="I5" s="583">
        <v>1.5</v>
      </c>
      <c r="J5" s="583"/>
      <c r="K5" s="495"/>
      <c r="L5" s="635">
        <v>50</v>
      </c>
      <c r="M5" s="645"/>
      <c r="N5" s="645"/>
      <c r="O5" s="720"/>
    </row>
    <row r="6" spans="1:15" s="190" customFormat="1" ht="12.95" customHeight="1" x14ac:dyDescent="0.15">
      <c r="A6" s="410"/>
      <c r="B6" s="411"/>
      <c r="C6" s="416"/>
      <c r="D6" s="422"/>
      <c r="E6" s="416"/>
      <c r="F6" s="411"/>
      <c r="G6" s="412"/>
      <c r="H6" s="507"/>
      <c r="I6" s="587">
        <v>1.5</v>
      </c>
      <c r="J6" s="587"/>
      <c r="K6" s="497"/>
      <c r="L6" s="411"/>
      <c r="M6" s="411"/>
      <c r="N6" s="411"/>
      <c r="O6" s="415"/>
    </row>
    <row r="7" spans="1:15" s="190" customFormat="1" ht="12.95" customHeight="1" x14ac:dyDescent="0.15">
      <c r="A7" s="410"/>
      <c r="B7" s="411"/>
      <c r="C7" s="416"/>
      <c r="D7" s="422"/>
      <c r="E7" s="416"/>
      <c r="F7" s="411"/>
      <c r="G7" s="412"/>
      <c r="H7" s="507"/>
      <c r="I7" s="587">
        <v>1.5</v>
      </c>
      <c r="J7" s="587"/>
      <c r="K7" s="497"/>
      <c r="L7" s="411"/>
      <c r="M7" s="411"/>
      <c r="N7" s="411"/>
      <c r="O7" s="415"/>
    </row>
    <row r="8" spans="1:15" s="190" customFormat="1" ht="12.95" customHeight="1" x14ac:dyDescent="0.15">
      <c r="A8" s="410"/>
      <c r="B8" s="411"/>
      <c r="C8" s="416"/>
      <c r="D8" s="422"/>
      <c r="E8" s="416"/>
      <c r="F8" s="411"/>
      <c r="G8" s="412"/>
      <c r="H8" s="507"/>
      <c r="I8" s="587">
        <v>1.5</v>
      </c>
      <c r="J8" s="587"/>
      <c r="K8" s="497"/>
      <c r="L8" s="411"/>
      <c r="M8" s="411"/>
      <c r="N8" s="411"/>
      <c r="O8" s="415"/>
    </row>
    <row r="9" spans="1:15" s="190" customFormat="1" ht="12.95" customHeight="1" x14ac:dyDescent="0.15">
      <c r="A9" s="410"/>
      <c r="B9" s="411"/>
      <c r="C9" s="416"/>
      <c r="D9" s="422"/>
      <c r="E9" s="416"/>
      <c r="F9" s="411"/>
      <c r="G9" s="412"/>
      <c r="H9" s="507"/>
      <c r="I9" s="587">
        <v>1.5</v>
      </c>
      <c r="J9" s="587"/>
      <c r="K9" s="497"/>
      <c r="L9" s="411"/>
      <c r="M9" s="411"/>
      <c r="N9" s="411"/>
      <c r="O9" s="415"/>
    </row>
    <row r="10" spans="1:15" s="190" customFormat="1" ht="12.95" customHeight="1" x14ac:dyDescent="0.15">
      <c r="A10" s="410"/>
      <c r="B10" s="411"/>
      <c r="C10" s="416"/>
      <c r="D10" s="422"/>
      <c r="E10" s="416"/>
      <c r="F10" s="411"/>
      <c r="G10" s="412"/>
      <c r="H10" s="507"/>
      <c r="I10" s="587">
        <v>1.5</v>
      </c>
      <c r="J10" s="587"/>
      <c r="K10" s="497"/>
      <c r="L10" s="411"/>
      <c r="M10" s="411"/>
      <c r="N10" s="411"/>
      <c r="O10" s="415"/>
    </row>
    <row r="11" spans="1:15" s="190" customFormat="1" ht="12.95" customHeight="1" x14ac:dyDescent="0.15">
      <c r="A11" s="410"/>
      <c r="B11" s="411"/>
      <c r="C11" s="416"/>
      <c r="D11" s="422"/>
      <c r="E11" s="416"/>
      <c r="F11" s="411"/>
      <c r="G11" s="412"/>
      <c r="H11" s="507"/>
      <c r="I11" s="587">
        <v>1.5</v>
      </c>
      <c r="J11" s="587"/>
      <c r="K11" s="497"/>
      <c r="L11" s="411"/>
      <c r="M11" s="411"/>
      <c r="N11" s="411"/>
      <c r="O11" s="415"/>
    </row>
    <row r="12" spans="1:15" s="190" customFormat="1" ht="12.95" customHeight="1" x14ac:dyDescent="0.15">
      <c r="A12" s="410"/>
      <c r="B12" s="411"/>
      <c r="C12" s="416"/>
      <c r="D12" s="422"/>
      <c r="E12" s="416"/>
      <c r="F12" s="411"/>
      <c r="G12" s="412"/>
      <c r="H12" s="588"/>
      <c r="I12" s="587">
        <v>1.5</v>
      </c>
      <c r="J12" s="589"/>
      <c r="K12" s="590"/>
      <c r="L12" s="411"/>
      <c r="M12" s="411"/>
      <c r="N12" s="411"/>
      <c r="O12" s="415"/>
    </row>
    <row r="13" spans="1:15" s="190" customFormat="1" ht="12.95" customHeight="1" x14ac:dyDescent="0.15">
      <c r="A13" s="410"/>
      <c r="B13" s="411"/>
      <c r="C13" s="416"/>
      <c r="D13" s="422"/>
      <c r="E13" s="416"/>
      <c r="F13" s="411"/>
      <c r="G13" s="412"/>
      <c r="H13" s="591"/>
      <c r="I13" s="587">
        <v>1.5</v>
      </c>
      <c r="J13" s="592"/>
      <c r="K13" s="593"/>
      <c r="L13" s="411"/>
      <c r="M13" s="411"/>
      <c r="N13" s="411"/>
      <c r="O13" s="415"/>
    </row>
    <row r="14" spans="1:15" s="190" customFormat="1" ht="12.95" customHeight="1" x14ac:dyDescent="0.15">
      <c r="A14" s="410"/>
      <c r="B14" s="411"/>
      <c r="C14" s="416"/>
      <c r="D14" s="422"/>
      <c r="E14" s="416"/>
      <c r="F14" s="411"/>
      <c r="G14" s="412"/>
      <c r="H14" s="591"/>
      <c r="I14" s="587">
        <v>1.5</v>
      </c>
      <c r="J14" s="592"/>
      <c r="K14" s="593"/>
      <c r="L14" s="411"/>
      <c r="M14" s="411"/>
      <c r="N14" s="411"/>
      <c r="O14" s="415"/>
    </row>
    <row r="15" spans="1:15" s="190" customFormat="1" ht="12.95" customHeight="1" x14ac:dyDescent="0.15">
      <c r="A15" s="410"/>
      <c r="B15" s="411"/>
      <c r="C15" s="416"/>
      <c r="D15" s="422"/>
      <c r="E15" s="416"/>
      <c r="F15" s="411"/>
      <c r="G15" s="412"/>
      <c r="H15" s="507"/>
      <c r="I15" s="587">
        <v>1.5</v>
      </c>
      <c r="J15" s="587"/>
      <c r="K15" s="497"/>
      <c r="L15" s="411"/>
      <c r="M15" s="411"/>
      <c r="N15" s="411"/>
      <c r="O15" s="415"/>
    </row>
    <row r="16" spans="1:15" s="190" customFormat="1" ht="12.95" customHeight="1" x14ac:dyDescent="0.15">
      <c r="A16" s="410"/>
      <c r="B16" s="411"/>
      <c r="C16" s="416"/>
      <c r="D16" s="422"/>
      <c r="E16" s="416"/>
      <c r="F16" s="411"/>
      <c r="G16" s="412"/>
      <c r="H16" s="507"/>
      <c r="I16" s="587">
        <v>1.5</v>
      </c>
      <c r="J16" s="587"/>
      <c r="K16" s="497"/>
      <c r="L16" s="411"/>
      <c r="M16" s="411"/>
      <c r="N16" s="411"/>
      <c r="O16" s="415"/>
    </row>
    <row r="17" spans="1:15" s="190" customFormat="1" ht="12.95" customHeight="1" x14ac:dyDescent="0.15">
      <c r="A17" s="410"/>
      <c r="B17" s="411"/>
      <c r="C17" s="416"/>
      <c r="D17" s="422"/>
      <c r="E17" s="416"/>
      <c r="F17" s="411"/>
      <c r="G17" s="412"/>
      <c r="H17" s="507"/>
      <c r="I17" s="587">
        <v>1.5</v>
      </c>
      <c r="J17" s="587"/>
      <c r="K17" s="497"/>
      <c r="L17" s="411"/>
      <c r="M17" s="411"/>
      <c r="N17" s="411"/>
      <c r="O17" s="415"/>
    </row>
    <row r="18" spans="1:15" s="190" customFormat="1" ht="12.95" customHeight="1" x14ac:dyDescent="0.15">
      <c r="A18" s="410"/>
      <c r="B18" s="411"/>
      <c r="C18" s="416"/>
      <c r="D18" s="422"/>
      <c r="E18" s="416"/>
      <c r="F18" s="411"/>
      <c r="G18" s="412"/>
      <c r="H18" s="507"/>
      <c r="I18" s="587">
        <v>1.5</v>
      </c>
      <c r="J18" s="587"/>
      <c r="K18" s="497"/>
      <c r="L18" s="411"/>
      <c r="M18" s="411"/>
      <c r="N18" s="411"/>
      <c r="O18" s="415"/>
    </row>
    <row r="19" spans="1:15" s="190" customFormat="1" ht="12.95" customHeight="1" x14ac:dyDescent="0.15">
      <c r="A19" s="410"/>
      <c r="B19" s="411"/>
      <c r="C19" s="416"/>
      <c r="D19" s="422"/>
      <c r="E19" s="416"/>
      <c r="F19" s="411"/>
      <c r="G19" s="412"/>
      <c r="H19" s="521"/>
      <c r="I19" s="587">
        <v>1.5</v>
      </c>
      <c r="J19" s="594"/>
      <c r="K19" s="516"/>
      <c r="L19" s="411"/>
      <c r="M19" s="411"/>
      <c r="N19" s="411"/>
      <c r="O19" s="415"/>
    </row>
    <row r="20" spans="1:15" s="190" customFormat="1" ht="12.95" customHeight="1" x14ac:dyDescent="0.15">
      <c r="A20" s="410"/>
      <c r="B20" s="411"/>
      <c r="C20" s="416"/>
      <c r="D20" s="422"/>
      <c r="E20" s="416"/>
      <c r="F20" s="411"/>
      <c r="G20" s="412"/>
      <c r="H20" s="511"/>
      <c r="I20" s="587">
        <v>1.5</v>
      </c>
      <c r="J20" s="597"/>
      <c r="K20" s="509"/>
      <c r="L20" s="411"/>
      <c r="M20" s="411"/>
      <c r="N20" s="411"/>
      <c r="O20" s="415"/>
    </row>
    <row r="21" spans="1:15" s="190" customFormat="1" ht="12.95" customHeight="1" x14ac:dyDescent="0.15">
      <c r="A21" s="410"/>
      <c r="B21" s="411"/>
      <c r="C21" s="416"/>
      <c r="D21" s="422"/>
      <c r="E21" s="416"/>
      <c r="F21" s="411"/>
      <c r="G21" s="412"/>
      <c r="H21" s="507"/>
      <c r="I21" s="587">
        <v>1.5</v>
      </c>
      <c r="J21" s="587"/>
      <c r="K21" s="497"/>
      <c r="L21" s="411"/>
      <c r="M21" s="411"/>
      <c r="N21" s="411"/>
      <c r="O21" s="415"/>
    </row>
    <row r="22" spans="1:15" s="190" customFormat="1" ht="12.95" customHeight="1" x14ac:dyDescent="0.15">
      <c r="A22" s="410"/>
      <c r="B22" s="411"/>
      <c r="C22" s="416"/>
      <c r="D22" s="422"/>
      <c r="E22" s="416"/>
      <c r="F22" s="411"/>
      <c r="G22" s="412"/>
      <c r="H22" s="591"/>
      <c r="I22" s="587">
        <v>1.5</v>
      </c>
      <c r="J22" s="592"/>
      <c r="K22" s="593"/>
      <c r="L22" s="411"/>
      <c r="M22" s="411"/>
      <c r="N22" s="411"/>
      <c r="O22" s="415"/>
    </row>
    <row r="23" spans="1:15" s="190" customFormat="1" ht="12.95" customHeight="1" x14ac:dyDescent="0.15">
      <c r="A23" s="410"/>
      <c r="B23" s="411"/>
      <c r="C23" s="416"/>
      <c r="D23" s="422"/>
      <c r="E23" s="416"/>
      <c r="F23" s="411"/>
      <c r="G23" s="412"/>
      <c r="H23" s="591"/>
      <c r="I23" s="587">
        <v>1.5</v>
      </c>
      <c r="J23" s="592"/>
      <c r="K23" s="593"/>
      <c r="L23" s="411"/>
      <c r="M23" s="411"/>
      <c r="N23" s="411"/>
      <c r="O23" s="415"/>
    </row>
    <row r="24" spans="1:15" s="190" customFormat="1" ht="12.95" customHeight="1" x14ac:dyDescent="0.15">
      <c r="A24" s="410"/>
      <c r="B24" s="411"/>
      <c r="C24" s="416"/>
      <c r="D24" s="422"/>
      <c r="E24" s="416"/>
      <c r="F24" s="411"/>
      <c r="G24" s="412"/>
      <c r="H24" s="591"/>
      <c r="I24" s="587">
        <v>1.5</v>
      </c>
      <c r="J24" s="592"/>
      <c r="K24" s="593"/>
      <c r="L24" s="411"/>
      <c r="M24" s="411"/>
      <c r="N24" s="411"/>
      <c r="O24" s="415"/>
    </row>
    <row r="25" spans="1:15" s="190" customFormat="1" ht="12.95" customHeight="1" x14ac:dyDescent="0.15">
      <c r="A25" s="410"/>
      <c r="B25" s="411"/>
      <c r="C25" s="416"/>
      <c r="D25" s="422"/>
      <c r="E25" s="416"/>
      <c r="F25" s="411"/>
      <c r="G25" s="412"/>
      <c r="H25" s="591"/>
      <c r="I25" s="587">
        <v>1.5</v>
      </c>
      <c r="J25" s="592"/>
      <c r="K25" s="593"/>
      <c r="L25" s="411"/>
      <c r="M25" s="411"/>
      <c r="N25" s="411"/>
      <c r="O25" s="415"/>
    </row>
    <row r="26" spans="1:15" s="190" customFormat="1" ht="12.95" customHeight="1" x14ac:dyDescent="0.15">
      <c r="A26" s="410"/>
      <c r="B26" s="411"/>
      <c r="C26" s="416"/>
      <c r="D26" s="422"/>
      <c r="E26" s="416"/>
      <c r="F26" s="411"/>
      <c r="G26" s="412"/>
      <c r="H26" s="591"/>
      <c r="I26" s="587">
        <v>1.5</v>
      </c>
      <c r="J26" s="592"/>
      <c r="K26" s="593"/>
      <c r="L26" s="411"/>
      <c r="M26" s="411"/>
      <c r="N26" s="411"/>
      <c r="O26" s="415"/>
    </row>
    <row r="27" spans="1:15" s="190" customFormat="1" ht="12.95" customHeight="1" x14ac:dyDescent="0.15">
      <c r="A27" s="410"/>
      <c r="B27" s="411"/>
      <c r="C27" s="416"/>
      <c r="D27" s="422"/>
      <c r="E27" s="416"/>
      <c r="F27" s="411"/>
      <c r="G27" s="412"/>
      <c r="H27" s="591"/>
      <c r="I27" s="587">
        <v>1.5</v>
      </c>
      <c r="J27" s="592"/>
      <c r="K27" s="593"/>
      <c r="L27" s="411"/>
      <c r="M27" s="411"/>
      <c r="N27" s="411"/>
      <c r="O27" s="415"/>
    </row>
    <row r="28" spans="1:15" s="190" customFormat="1" ht="12.95" customHeight="1" x14ac:dyDescent="0.15">
      <c r="A28" s="410"/>
      <c r="B28" s="411"/>
      <c r="C28" s="416"/>
      <c r="D28" s="422"/>
      <c r="E28" s="416"/>
      <c r="F28" s="411"/>
      <c r="G28" s="412"/>
      <c r="H28" s="591"/>
      <c r="I28" s="587">
        <v>1.5</v>
      </c>
      <c r="J28" s="592"/>
      <c r="K28" s="593"/>
      <c r="L28" s="411"/>
      <c r="M28" s="411"/>
      <c r="N28" s="411"/>
      <c r="O28" s="415"/>
    </row>
    <row r="29" spans="1:15" s="190" customFormat="1" ht="12.95" customHeight="1" x14ac:dyDescent="0.15">
      <c r="A29" s="410"/>
      <c r="B29" s="411"/>
      <c r="C29" s="416"/>
      <c r="D29" s="422"/>
      <c r="E29" s="416"/>
      <c r="F29" s="411"/>
      <c r="G29" s="412"/>
      <c r="H29" s="591"/>
      <c r="I29" s="587">
        <v>1.5</v>
      </c>
      <c r="J29" s="592"/>
      <c r="K29" s="593"/>
      <c r="L29" s="411"/>
      <c r="M29" s="411"/>
      <c r="N29" s="411"/>
      <c r="O29" s="415"/>
    </row>
    <row r="30" spans="1:15" s="190" customFormat="1" ht="12.95" customHeight="1" x14ac:dyDescent="0.15">
      <c r="A30" s="410"/>
      <c r="B30" s="411"/>
      <c r="C30" s="416"/>
      <c r="D30" s="422"/>
      <c r="E30" s="416"/>
      <c r="F30" s="411"/>
      <c r="G30" s="412"/>
      <c r="H30" s="591"/>
      <c r="I30" s="587">
        <v>1.5</v>
      </c>
      <c r="J30" s="592"/>
      <c r="K30" s="593"/>
      <c r="L30" s="411"/>
      <c r="M30" s="411"/>
      <c r="N30" s="411"/>
      <c r="O30" s="415"/>
    </row>
    <row r="31" spans="1:15" s="190" customFormat="1" ht="12.95" customHeight="1" x14ac:dyDescent="0.15">
      <c r="A31" s="410"/>
      <c r="B31" s="411"/>
      <c r="C31" s="416"/>
      <c r="D31" s="422"/>
      <c r="E31" s="416"/>
      <c r="F31" s="411"/>
      <c r="G31" s="412"/>
      <c r="H31" s="591"/>
      <c r="I31" s="587">
        <v>1.5</v>
      </c>
      <c r="J31" s="592"/>
      <c r="K31" s="593"/>
      <c r="L31" s="411"/>
      <c r="M31" s="411"/>
      <c r="N31" s="411"/>
      <c r="O31" s="415"/>
    </row>
    <row r="32" spans="1:15" s="190" customFormat="1" ht="12.95" customHeight="1" x14ac:dyDescent="0.15">
      <c r="A32" s="410"/>
      <c r="B32" s="411"/>
      <c r="C32" s="416"/>
      <c r="D32" s="422"/>
      <c r="E32" s="416"/>
      <c r="F32" s="411"/>
      <c r="G32" s="412"/>
      <c r="H32" s="511"/>
      <c r="I32" s="587">
        <v>1.5</v>
      </c>
      <c r="J32" s="597"/>
      <c r="K32" s="509"/>
      <c r="L32" s="411"/>
      <c r="M32" s="411"/>
      <c r="N32" s="411"/>
      <c r="O32" s="415"/>
    </row>
    <row r="33" spans="1:15" s="190" customFormat="1" ht="12.95" customHeight="1" x14ac:dyDescent="0.15">
      <c r="A33" s="410"/>
      <c r="B33" s="411"/>
      <c r="C33" s="416"/>
      <c r="D33" s="422"/>
      <c r="E33" s="416"/>
      <c r="F33" s="411"/>
      <c r="G33" s="412"/>
      <c r="H33" s="507"/>
      <c r="I33" s="587">
        <v>1.5</v>
      </c>
      <c r="J33" s="587"/>
      <c r="K33" s="497"/>
      <c r="L33" s="411"/>
      <c r="M33" s="411"/>
      <c r="N33" s="411"/>
      <c r="O33" s="415"/>
    </row>
    <row r="34" spans="1:15" s="190" customFormat="1" ht="12.95" customHeight="1" x14ac:dyDescent="0.15">
      <c r="A34" s="410"/>
      <c r="B34" s="411"/>
      <c r="C34" s="416"/>
      <c r="D34" s="422"/>
      <c r="E34" s="416"/>
      <c r="F34" s="411"/>
      <c r="G34" s="412"/>
      <c r="H34" s="507"/>
      <c r="I34" s="587">
        <v>1.5</v>
      </c>
      <c r="J34" s="587"/>
      <c r="K34" s="497"/>
      <c r="L34" s="411"/>
      <c r="M34" s="411"/>
      <c r="N34" s="411"/>
      <c r="O34" s="415"/>
    </row>
    <row r="35" spans="1:15" s="190" customFormat="1" ht="12.95" customHeight="1" x14ac:dyDescent="0.15">
      <c r="A35" s="410"/>
      <c r="B35" s="411"/>
      <c r="C35" s="416"/>
      <c r="D35" s="422"/>
      <c r="E35" s="416"/>
      <c r="F35" s="411"/>
      <c r="G35" s="412"/>
      <c r="H35" s="507"/>
      <c r="I35" s="587">
        <v>1.5</v>
      </c>
      <c r="J35" s="587"/>
      <c r="K35" s="497"/>
      <c r="L35" s="411"/>
      <c r="M35" s="411"/>
      <c r="N35" s="411"/>
      <c r="O35" s="415"/>
    </row>
    <row r="36" spans="1:15" s="190" customFormat="1" ht="12.95" customHeight="1" x14ac:dyDescent="0.15">
      <c r="A36" s="410"/>
      <c r="B36" s="411"/>
      <c r="C36" s="416"/>
      <c r="D36" s="422"/>
      <c r="E36" s="416"/>
      <c r="F36" s="411"/>
      <c r="G36" s="412"/>
      <c r="H36" s="507"/>
      <c r="I36" s="587">
        <v>1.5</v>
      </c>
      <c r="J36" s="587"/>
      <c r="K36" s="497"/>
      <c r="L36" s="411"/>
      <c r="M36" s="411"/>
      <c r="N36" s="411"/>
      <c r="O36" s="415"/>
    </row>
    <row r="37" spans="1:15" s="190" customFormat="1" ht="12.95" customHeight="1" x14ac:dyDescent="0.15">
      <c r="A37" s="410"/>
      <c r="B37" s="411"/>
      <c r="C37" s="416"/>
      <c r="D37" s="422"/>
      <c r="E37" s="416"/>
      <c r="F37" s="411"/>
      <c r="G37" s="412"/>
      <c r="H37" s="507"/>
      <c r="I37" s="587">
        <v>1.5</v>
      </c>
      <c r="J37" s="587"/>
      <c r="K37" s="497"/>
      <c r="L37" s="411"/>
      <c r="M37" s="411"/>
      <c r="N37" s="411"/>
      <c r="O37" s="415"/>
    </row>
    <row r="38" spans="1:15" s="190" customFormat="1" ht="12.95" customHeight="1" x14ac:dyDescent="0.15">
      <c r="A38" s="410"/>
      <c r="B38" s="411"/>
      <c r="C38" s="416"/>
      <c r="D38" s="422"/>
      <c r="E38" s="416"/>
      <c r="F38" s="411"/>
      <c r="G38" s="412"/>
      <c r="H38" s="507"/>
      <c r="I38" s="587">
        <v>1.5</v>
      </c>
      <c r="J38" s="587"/>
      <c r="K38" s="497"/>
      <c r="L38" s="411"/>
      <c r="M38" s="411"/>
      <c r="N38" s="411"/>
      <c r="O38" s="415"/>
    </row>
    <row r="39" spans="1:15" s="190" customFormat="1" ht="12.95" customHeight="1" x14ac:dyDescent="0.15">
      <c r="A39" s="410"/>
      <c r="B39" s="411"/>
      <c r="C39" s="416"/>
      <c r="D39" s="422"/>
      <c r="E39" s="416"/>
      <c r="F39" s="411"/>
      <c r="G39" s="412"/>
      <c r="H39" s="507"/>
      <c r="I39" s="587">
        <v>1.5</v>
      </c>
      <c r="J39" s="587"/>
      <c r="K39" s="497"/>
      <c r="L39" s="411"/>
      <c r="M39" s="411"/>
      <c r="N39" s="411"/>
      <c r="O39" s="415"/>
    </row>
    <row r="40" spans="1:15" s="190" customFormat="1" ht="12.95" customHeight="1" x14ac:dyDescent="0.15">
      <c r="A40" s="410"/>
      <c r="B40" s="411"/>
      <c r="C40" s="416"/>
      <c r="D40" s="422"/>
      <c r="E40" s="416"/>
      <c r="F40" s="411"/>
      <c r="G40" s="412"/>
      <c r="H40" s="507"/>
      <c r="I40" s="587">
        <v>1.5</v>
      </c>
      <c r="J40" s="587"/>
      <c r="K40" s="497"/>
      <c r="L40" s="411"/>
      <c r="M40" s="411"/>
      <c r="N40" s="411"/>
      <c r="O40" s="415"/>
    </row>
    <row r="41" spans="1:15" s="190" customFormat="1" ht="12.95" customHeight="1" x14ac:dyDescent="0.15">
      <c r="A41" s="410"/>
      <c r="B41" s="411"/>
      <c r="C41" s="416"/>
      <c r="D41" s="422"/>
      <c r="E41" s="416"/>
      <c r="F41" s="411"/>
      <c r="G41" s="412"/>
      <c r="H41" s="507"/>
      <c r="I41" s="587">
        <v>1.5</v>
      </c>
      <c r="J41" s="587"/>
      <c r="K41" s="497"/>
      <c r="L41" s="411"/>
      <c r="M41" s="411"/>
      <c r="N41" s="411"/>
      <c r="O41" s="415"/>
    </row>
    <row r="42" spans="1:15" s="190" customFormat="1" ht="12.95" customHeight="1" x14ac:dyDescent="0.15">
      <c r="A42" s="410"/>
      <c r="B42" s="411"/>
      <c r="C42" s="416"/>
      <c r="D42" s="422"/>
      <c r="E42" s="416"/>
      <c r="F42" s="411"/>
      <c r="G42" s="412"/>
      <c r="H42" s="511"/>
      <c r="I42" s="587">
        <v>1.5</v>
      </c>
      <c r="J42" s="597"/>
      <c r="K42" s="509"/>
      <c r="L42" s="411"/>
      <c r="M42" s="411"/>
      <c r="N42" s="411"/>
      <c r="O42" s="415"/>
    </row>
    <row r="43" spans="1:15" s="190" customFormat="1" ht="12.95" customHeight="1" x14ac:dyDescent="0.15">
      <c r="A43" s="410"/>
      <c r="B43" s="411"/>
      <c r="C43" s="416"/>
      <c r="D43" s="422"/>
      <c r="E43" s="416"/>
      <c r="F43" s="411"/>
      <c r="G43" s="412"/>
      <c r="H43" s="507"/>
      <c r="I43" s="587">
        <v>1.5</v>
      </c>
      <c r="J43" s="587"/>
      <c r="K43" s="497"/>
      <c r="L43" s="411"/>
      <c r="M43" s="411"/>
      <c r="N43" s="411"/>
      <c r="O43" s="415"/>
    </row>
    <row r="44" spans="1:15" s="190" customFormat="1" ht="12.95" customHeight="1" x14ac:dyDescent="0.15">
      <c r="A44" s="410"/>
      <c r="B44" s="411"/>
      <c r="C44" s="416"/>
      <c r="D44" s="422"/>
      <c r="E44" s="416"/>
      <c r="F44" s="411"/>
      <c r="G44" s="412"/>
      <c r="H44" s="507"/>
      <c r="I44" s="587">
        <v>1.5</v>
      </c>
      <c r="J44" s="587"/>
      <c r="K44" s="497"/>
      <c r="L44" s="411"/>
      <c r="M44" s="411"/>
      <c r="N44" s="411"/>
      <c r="O44" s="415"/>
    </row>
    <row r="45" spans="1:15" s="190" customFormat="1" ht="12.95" customHeight="1" x14ac:dyDescent="0.15">
      <c r="A45" s="410"/>
      <c r="B45" s="411"/>
      <c r="C45" s="416"/>
      <c r="D45" s="422"/>
      <c r="E45" s="416"/>
      <c r="F45" s="411"/>
      <c r="G45" s="412"/>
      <c r="H45" s="507"/>
      <c r="I45" s="587">
        <v>1.5</v>
      </c>
      <c r="J45" s="587"/>
      <c r="K45" s="497"/>
      <c r="L45" s="411"/>
      <c r="M45" s="411"/>
      <c r="N45" s="411"/>
      <c r="O45" s="415"/>
    </row>
    <row r="46" spans="1:15" s="190" customFormat="1" ht="12.95" customHeight="1" x14ac:dyDescent="0.15">
      <c r="A46" s="410"/>
      <c r="B46" s="411"/>
      <c r="C46" s="416"/>
      <c r="D46" s="422"/>
      <c r="E46" s="416"/>
      <c r="F46" s="411"/>
      <c r="G46" s="412"/>
      <c r="H46" s="521"/>
      <c r="I46" s="587">
        <v>1.5</v>
      </c>
      <c r="J46" s="594"/>
      <c r="K46" s="516"/>
      <c r="L46" s="411"/>
      <c r="M46" s="411"/>
      <c r="N46" s="411"/>
      <c r="O46" s="415"/>
    </row>
    <row r="47" spans="1:15" s="190" customFormat="1" ht="12.95" customHeight="1" x14ac:dyDescent="0.15">
      <c r="A47" s="410"/>
      <c r="B47" s="411"/>
      <c r="C47" s="416"/>
      <c r="D47" s="422"/>
      <c r="E47" s="416"/>
      <c r="F47" s="411"/>
      <c r="G47" s="412"/>
      <c r="H47" s="521"/>
      <c r="I47" s="587">
        <v>1.5</v>
      </c>
      <c r="J47" s="594"/>
      <c r="K47" s="516"/>
      <c r="L47" s="411"/>
      <c r="M47" s="411"/>
      <c r="N47" s="411"/>
      <c r="O47" s="415"/>
    </row>
    <row r="48" spans="1:15" s="190" customFormat="1" ht="12.95" customHeight="1" x14ac:dyDescent="0.15">
      <c r="A48" s="410"/>
      <c r="B48" s="411"/>
      <c r="C48" s="416"/>
      <c r="D48" s="422"/>
      <c r="E48" s="416"/>
      <c r="F48" s="411"/>
      <c r="G48" s="412"/>
      <c r="H48" s="591"/>
      <c r="I48" s="587">
        <v>1.5</v>
      </c>
      <c r="J48" s="592"/>
      <c r="K48" s="593"/>
      <c r="L48" s="411"/>
      <c r="M48" s="411"/>
      <c r="N48" s="411"/>
      <c r="O48" s="415"/>
    </row>
    <row r="49" spans="1:15" s="190" customFormat="1" ht="12.95" customHeight="1" x14ac:dyDescent="0.15">
      <c r="A49" s="410"/>
      <c r="B49" s="411"/>
      <c r="C49" s="416"/>
      <c r="D49" s="422"/>
      <c r="E49" s="416"/>
      <c r="F49" s="411"/>
      <c r="G49" s="412"/>
      <c r="H49" s="591"/>
      <c r="I49" s="587">
        <v>1.5</v>
      </c>
      <c r="J49" s="592"/>
      <c r="K49" s="593"/>
      <c r="L49" s="411"/>
      <c r="M49" s="411"/>
      <c r="N49" s="411"/>
      <c r="O49" s="415"/>
    </row>
    <row r="50" spans="1:15" s="190" customFormat="1" ht="12.95" customHeight="1" x14ac:dyDescent="0.15">
      <c r="A50" s="410"/>
      <c r="B50" s="411"/>
      <c r="C50" s="416"/>
      <c r="D50" s="422"/>
      <c r="E50" s="416"/>
      <c r="F50" s="411"/>
      <c r="G50" s="412"/>
      <c r="H50" s="591"/>
      <c r="I50" s="587">
        <v>1.5</v>
      </c>
      <c r="J50" s="592"/>
      <c r="K50" s="593"/>
      <c r="L50" s="411"/>
      <c r="M50" s="411"/>
      <c r="N50" s="411"/>
      <c r="O50" s="415"/>
    </row>
    <row r="51" spans="1:15" s="190" customFormat="1" ht="12.95" customHeight="1" x14ac:dyDescent="0.15">
      <c r="A51" s="410"/>
      <c r="B51" s="411"/>
      <c r="C51" s="416"/>
      <c r="D51" s="422"/>
      <c r="E51" s="416"/>
      <c r="F51" s="411"/>
      <c r="G51" s="412"/>
      <c r="H51" s="591"/>
      <c r="I51" s="587">
        <v>1.5</v>
      </c>
      <c r="J51" s="592"/>
      <c r="K51" s="593"/>
      <c r="L51" s="411"/>
      <c r="M51" s="411"/>
      <c r="N51" s="411"/>
      <c r="O51" s="415"/>
    </row>
    <row r="52" spans="1:15" s="190" customFormat="1" ht="12.95" customHeight="1" x14ac:dyDescent="0.15">
      <c r="A52" s="410"/>
      <c r="B52" s="411"/>
      <c r="C52" s="416"/>
      <c r="D52" s="422"/>
      <c r="E52" s="416"/>
      <c r="F52" s="411"/>
      <c r="G52" s="412"/>
      <c r="H52" s="591"/>
      <c r="I52" s="587">
        <v>1.5</v>
      </c>
      <c r="J52" s="592"/>
      <c r="K52" s="593"/>
      <c r="L52" s="411"/>
      <c r="M52" s="411"/>
      <c r="N52" s="411"/>
      <c r="O52" s="415"/>
    </row>
    <row r="53" spans="1:15" s="190" customFormat="1" ht="12.95" customHeight="1" x14ac:dyDescent="0.15">
      <c r="A53" s="410"/>
      <c r="B53" s="411"/>
      <c r="C53" s="416"/>
      <c r="D53" s="422"/>
      <c r="E53" s="416"/>
      <c r="F53" s="411"/>
      <c r="G53" s="412"/>
      <c r="H53" s="591"/>
      <c r="I53" s="587">
        <v>1.5</v>
      </c>
      <c r="J53" s="592"/>
      <c r="K53" s="593"/>
      <c r="L53" s="411"/>
      <c r="M53" s="411"/>
      <c r="N53" s="411"/>
      <c r="O53" s="415"/>
    </row>
    <row r="54" spans="1:15" s="190" customFormat="1" ht="12.95" customHeight="1" x14ac:dyDescent="0.15">
      <c r="A54" s="410"/>
      <c r="B54" s="411"/>
      <c r="C54" s="416"/>
      <c r="D54" s="422"/>
      <c r="E54" s="416"/>
      <c r="F54" s="411"/>
      <c r="G54" s="412"/>
      <c r="H54" s="591"/>
      <c r="I54" s="587">
        <v>1.5</v>
      </c>
      <c r="J54" s="592"/>
      <c r="K54" s="593"/>
      <c r="L54" s="411"/>
      <c r="M54" s="411"/>
      <c r="N54" s="411"/>
      <c r="O54" s="415"/>
    </row>
    <row r="55" spans="1:15" s="190" customFormat="1" ht="12.95" customHeight="1" x14ac:dyDescent="0.15">
      <c r="A55" s="410"/>
      <c r="B55" s="411"/>
      <c r="C55" s="416"/>
      <c r="D55" s="422"/>
      <c r="E55" s="416"/>
      <c r="F55" s="411"/>
      <c r="G55" s="412"/>
      <c r="H55" s="591"/>
      <c r="I55" s="587">
        <v>1.5</v>
      </c>
      <c r="J55" s="592"/>
      <c r="K55" s="593"/>
      <c r="L55" s="411"/>
      <c r="M55" s="411"/>
      <c r="N55" s="411"/>
      <c r="O55" s="415"/>
    </row>
    <row r="56" spans="1:15" s="190" customFormat="1" ht="12.95" customHeight="1" x14ac:dyDescent="0.15">
      <c r="A56" s="410"/>
      <c r="B56" s="411"/>
      <c r="C56" s="416"/>
      <c r="D56" s="422"/>
      <c r="E56" s="416"/>
      <c r="F56" s="411"/>
      <c r="G56" s="412"/>
      <c r="H56" s="591"/>
      <c r="I56" s="587">
        <v>1.5</v>
      </c>
      <c r="J56" s="592"/>
      <c r="K56" s="593"/>
      <c r="L56" s="411"/>
      <c r="M56" s="411"/>
      <c r="N56" s="411"/>
      <c r="O56" s="415"/>
    </row>
    <row r="57" spans="1:15" s="190" customFormat="1" ht="12.95" customHeight="1" x14ac:dyDescent="0.15">
      <c r="A57" s="410"/>
      <c r="B57" s="411"/>
      <c r="C57" s="416"/>
      <c r="D57" s="422"/>
      <c r="E57" s="416"/>
      <c r="F57" s="411"/>
      <c r="G57" s="412"/>
      <c r="H57" s="591"/>
      <c r="I57" s="587">
        <v>1.5</v>
      </c>
      <c r="J57" s="592"/>
      <c r="K57" s="593"/>
      <c r="L57" s="411"/>
      <c r="M57" s="411"/>
      <c r="N57" s="411"/>
      <c r="O57" s="415"/>
    </row>
    <row r="58" spans="1:15" s="190" customFormat="1" ht="12.95" customHeight="1" x14ac:dyDescent="0.15">
      <c r="A58" s="410"/>
      <c r="B58" s="411"/>
      <c r="C58" s="416"/>
      <c r="D58" s="422"/>
      <c r="E58" s="416"/>
      <c r="F58" s="411"/>
      <c r="G58" s="412"/>
      <c r="H58" s="591"/>
      <c r="I58" s="587">
        <v>1.5</v>
      </c>
      <c r="J58" s="592"/>
      <c r="K58" s="593"/>
      <c r="L58" s="411"/>
      <c r="M58" s="411"/>
      <c r="N58" s="411"/>
      <c r="O58" s="415"/>
    </row>
    <row r="59" spans="1:15" s="190" customFormat="1" ht="12.95" customHeight="1" x14ac:dyDescent="0.15">
      <c r="A59" s="410"/>
      <c r="B59" s="411"/>
      <c r="C59" s="416"/>
      <c r="D59" s="422"/>
      <c r="E59" s="416"/>
      <c r="F59" s="411"/>
      <c r="G59" s="412"/>
      <c r="H59" s="591"/>
      <c r="I59" s="587">
        <v>1.5</v>
      </c>
      <c r="J59" s="592"/>
      <c r="K59" s="593"/>
      <c r="L59" s="411"/>
      <c r="M59" s="411"/>
      <c r="N59" s="411"/>
      <c r="O59" s="415"/>
    </row>
    <row r="60" spans="1:15" s="190" customFormat="1" ht="12.95" customHeight="1" x14ac:dyDescent="0.15">
      <c r="A60" s="410"/>
      <c r="B60" s="411"/>
      <c r="C60" s="416"/>
      <c r="D60" s="422"/>
      <c r="E60" s="416"/>
      <c r="F60" s="411"/>
      <c r="G60" s="412"/>
      <c r="H60" s="591"/>
      <c r="I60" s="587">
        <v>1.5</v>
      </c>
      <c r="J60" s="592"/>
      <c r="K60" s="593"/>
      <c r="L60" s="411"/>
      <c r="M60" s="411"/>
      <c r="N60" s="411"/>
      <c r="O60" s="415"/>
    </row>
    <row r="61" spans="1:15" s="190" customFormat="1" ht="12.95" customHeight="1" x14ac:dyDescent="0.15">
      <c r="A61" s="410"/>
      <c r="B61" s="411"/>
      <c r="C61" s="416"/>
      <c r="D61" s="422"/>
      <c r="E61" s="416"/>
      <c r="F61" s="411"/>
      <c r="G61" s="412"/>
      <c r="H61" s="511"/>
      <c r="I61" s="587">
        <v>1.5</v>
      </c>
      <c r="J61" s="597"/>
      <c r="K61" s="509"/>
      <c r="L61" s="411"/>
      <c r="M61" s="411"/>
      <c r="N61" s="411"/>
      <c r="O61" s="415"/>
    </row>
    <row r="62" spans="1:15" s="190" customFormat="1" ht="12.95" customHeight="1" x14ac:dyDescent="0.15">
      <c r="A62" s="410"/>
      <c r="B62" s="411"/>
      <c r="C62" s="416"/>
      <c r="D62" s="422"/>
      <c r="E62" s="416"/>
      <c r="F62" s="411"/>
      <c r="G62" s="412"/>
      <c r="H62" s="591"/>
      <c r="I62" s="587">
        <v>1.5</v>
      </c>
      <c r="J62" s="592"/>
      <c r="K62" s="593"/>
      <c r="L62" s="411"/>
      <c r="M62" s="411"/>
      <c r="N62" s="411"/>
      <c r="O62" s="415"/>
    </row>
    <row r="63" spans="1:15" s="190" customFormat="1" ht="12.95" customHeight="1" x14ac:dyDescent="0.15">
      <c r="A63" s="410"/>
      <c r="B63" s="411"/>
      <c r="C63" s="416"/>
      <c r="D63" s="422"/>
      <c r="E63" s="416"/>
      <c r="F63" s="411"/>
      <c r="G63" s="412"/>
      <c r="H63" s="591"/>
      <c r="I63" s="587">
        <v>1.5</v>
      </c>
      <c r="J63" s="592"/>
      <c r="K63" s="593"/>
      <c r="L63" s="411"/>
      <c r="M63" s="411"/>
      <c r="N63" s="411"/>
      <c r="O63" s="415"/>
    </row>
    <row r="64" spans="1:15" s="190" customFormat="1" ht="12.95" customHeight="1" x14ac:dyDescent="0.15">
      <c r="A64" s="410"/>
      <c r="B64" s="411"/>
      <c r="C64" s="416"/>
      <c r="D64" s="422"/>
      <c r="E64" s="416"/>
      <c r="F64" s="411"/>
      <c r="G64" s="412"/>
      <c r="H64" s="521"/>
      <c r="I64" s="587">
        <v>1.5</v>
      </c>
      <c r="J64" s="594"/>
      <c r="K64" s="516"/>
      <c r="L64" s="411"/>
      <c r="M64" s="411"/>
      <c r="N64" s="411"/>
      <c r="O64" s="415"/>
    </row>
    <row r="65" spans="1:15" s="190" customFormat="1" ht="12.95" customHeight="1" x14ac:dyDescent="0.15">
      <c r="A65" s="410"/>
      <c r="B65" s="411"/>
      <c r="C65" s="416"/>
      <c r="D65" s="422"/>
      <c r="E65" s="416"/>
      <c r="F65" s="411"/>
      <c r="G65" s="412"/>
      <c r="H65" s="507"/>
      <c r="I65" s="587">
        <v>1.5</v>
      </c>
      <c r="J65" s="587"/>
      <c r="K65" s="497"/>
      <c r="L65" s="411"/>
      <c r="M65" s="411"/>
      <c r="N65" s="411"/>
      <c r="O65" s="415"/>
    </row>
    <row r="66" spans="1:15" s="190" customFormat="1" ht="12.95" customHeight="1" x14ac:dyDescent="0.15">
      <c r="A66" s="410"/>
      <c r="B66" s="411"/>
      <c r="C66" s="416"/>
      <c r="D66" s="422"/>
      <c r="E66" s="416"/>
      <c r="F66" s="411"/>
      <c r="G66" s="412"/>
      <c r="H66" s="507"/>
      <c r="I66" s="587">
        <v>1.5</v>
      </c>
      <c r="J66" s="587"/>
      <c r="K66" s="497"/>
      <c r="L66" s="411"/>
      <c r="M66" s="411"/>
      <c r="N66" s="411"/>
      <c r="O66" s="415"/>
    </row>
    <row r="67" spans="1:15" s="190" customFormat="1" ht="12.95" customHeight="1" x14ac:dyDescent="0.15">
      <c r="A67" s="410"/>
      <c r="B67" s="411"/>
      <c r="C67" s="416"/>
      <c r="D67" s="422"/>
      <c r="E67" s="416"/>
      <c r="F67" s="411"/>
      <c r="G67" s="412"/>
      <c r="H67" s="507"/>
      <c r="I67" s="587">
        <v>1.5</v>
      </c>
      <c r="J67" s="587"/>
      <c r="K67" s="497"/>
      <c r="L67" s="411"/>
      <c r="M67" s="411"/>
      <c r="N67" s="411"/>
      <c r="O67" s="415"/>
    </row>
    <row r="68" spans="1:15" s="190" customFormat="1" ht="12.95" customHeight="1" x14ac:dyDescent="0.15">
      <c r="A68" s="410"/>
      <c r="B68" s="411"/>
      <c r="C68" s="416"/>
      <c r="D68" s="422"/>
      <c r="E68" s="416"/>
      <c r="F68" s="411"/>
      <c r="G68" s="412"/>
      <c r="H68" s="507"/>
      <c r="I68" s="587">
        <v>1.5</v>
      </c>
      <c r="J68" s="587"/>
      <c r="K68" s="497"/>
      <c r="L68" s="411"/>
      <c r="M68" s="411"/>
      <c r="N68" s="411"/>
      <c r="O68" s="415"/>
    </row>
    <row r="69" spans="1:15" s="190" customFormat="1" ht="12.95" customHeight="1" x14ac:dyDescent="0.15">
      <c r="A69" s="410"/>
      <c r="B69" s="411"/>
      <c r="C69" s="416"/>
      <c r="D69" s="422"/>
      <c r="E69" s="416"/>
      <c r="F69" s="411"/>
      <c r="G69" s="412"/>
      <c r="H69" s="591"/>
      <c r="I69" s="587">
        <v>1.5</v>
      </c>
      <c r="J69" s="592"/>
      <c r="K69" s="593"/>
      <c r="L69" s="411"/>
      <c r="M69" s="411"/>
      <c r="N69" s="411"/>
      <c r="O69" s="415"/>
    </row>
    <row r="70" spans="1:15" s="190" customFormat="1" ht="12.95" customHeight="1" x14ac:dyDescent="0.15">
      <c r="A70" s="410"/>
      <c r="B70" s="411"/>
      <c r="C70" s="416"/>
      <c r="D70" s="422"/>
      <c r="E70" s="416"/>
      <c r="F70" s="411"/>
      <c r="G70" s="412"/>
      <c r="H70" s="521"/>
      <c r="I70" s="587">
        <v>1.5</v>
      </c>
      <c r="J70" s="594"/>
      <c r="K70" s="516"/>
      <c r="L70" s="411"/>
      <c r="M70" s="411"/>
      <c r="N70" s="411"/>
      <c r="O70" s="415"/>
    </row>
    <row r="71" spans="1:15" s="190" customFormat="1" ht="12.95" customHeight="1" x14ac:dyDescent="0.15">
      <c r="A71" s="410"/>
      <c r="B71" s="411"/>
      <c r="C71" s="416"/>
      <c r="D71" s="422"/>
      <c r="E71" s="416"/>
      <c r="F71" s="411"/>
      <c r="G71" s="412"/>
      <c r="H71" s="591"/>
      <c r="I71" s="587">
        <v>1.5</v>
      </c>
      <c r="J71" s="592"/>
      <c r="K71" s="593"/>
      <c r="L71" s="411"/>
      <c r="M71" s="411"/>
      <c r="N71" s="411"/>
      <c r="O71" s="415"/>
    </row>
    <row r="72" spans="1:15" s="190" customFormat="1" ht="12.95" customHeight="1" x14ac:dyDescent="0.15">
      <c r="A72" s="410"/>
      <c r="B72" s="411"/>
      <c r="C72" s="416"/>
      <c r="D72" s="422"/>
      <c r="E72" s="416"/>
      <c r="F72" s="411"/>
      <c r="G72" s="412"/>
      <c r="H72" s="591"/>
      <c r="I72" s="587">
        <v>1.5</v>
      </c>
      <c r="J72" s="592"/>
      <c r="K72" s="593"/>
      <c r="L72" s="411"/>
      <c r="M72" s="411"/>
      <c r="N72" s="411"/>
      <c r="O72" s="415"/>
    </row>
    <row r="73" spans="1:15" s="190" customFormat="1" ht="12.95" customHeight="1" x14ac:dyDescent="0.15">
      <c r="A73" s="410"/>
      <c r="B73" s="411"/>
      <c r="C73" s="416"/>
      <c r="D73" s="422"/>
      <c r="E73" s="416"/>
      <c r="F73" s="411"/>
      <c r="G73" s="412"/>
      <c r="H73" s="591"/>
      <c r="I73" s="587">
        <v>1.5</v>
      </c>
      <c r="J73" s="592"/>
      <c r="K73" s="593"/>
      <c r="L73" s="411"/>
      <c r="M73" s="411"/>
      <c r="N73" s="411"/>
      <c r="O73" s="415"/>
    </row>
    <row r="74" spans="1:15" s="190" customFormat="1" ht="12.95" customHeight="1" x14ac:dyDescent="0.15">
      <c r="A74" s="410"/>
      <c r="B74" s="411"/>
      <c r="C74" s="416"/>
      <c r="D74" s="422"/>
      <c r="E74" s="416"/>
      <c r="F74" s="411"/>
      <c r="G74" s="412"/>
      <c r="H74" s="591"/>
      <c r="I74" s="587">
        <v>1.5</v>
      </c>
      <c r="J74" s="592"/>
      <c r="K74" s="593"/>
      <c r="L74" s="411"/>
      <c r="M74" s="411"/>
      <c r="N74" s="411"/>
      <c r="O74" s="415"/>
    </row>
    <row r="75" spans="1:15" s="190" customFormat="1" ht="12.95" customHeight="1" x14ac:dyDescent="0.15">
      <c r="A75" s="410"/>
      <c r="B75" s="411"/>
      <c r="C75" s="416"/>
      <c r="D75" s="422"/>
      <c r="E75" s="416"/>
      <c r="F75" s="411"/>
      <c r="G75" s="412"/>
      <c r="H75" s="591"/>
      <c r="I75" s="587">
        <v>1.5</v>
      </c>
      <c r="J75" s="592"/>
      <c r="K75" s="593"/>
      <c r="L75" s="411"/>
      <c r="M75" s="411"/>
      <c r="N75" s="411"/>
      <c r="O75" s="415"/>
    </row>
    <row r="76" spans="1:15" s="190" customFormat="1" ht="12.95" customHeight="1" thickBot="1" x14ac:dyDescent="0.2">
      <c r="A76" s="417"/>
      <c r="B76" s="418"/>
      <c r="C76" s="419"/>
      <c r="D76" s="423"/>
      <c r="E76" s="419"/>
      <c r="F76" s="418"/>
      <c r="G76" s="483"/>
      <c r="H76" s="711"/>
      <c r="I76" s="712">
        <v>1.5</v>
      </c>
      <c r="J76" s="713"/>
      <c r="K76" s="714"/>
      <c r="L76" s="418"/>
      <c r="M76" s="418"/>
      <c r="N76" s="418"/>
      <c r="O76" s="421"/>
    </row>
    <row r="77" spans="1:15" x14ac:dyDescent="0.15">
      <c r="O77" s="705"/>
    </row>
  </sheetData>
  <mergeCells count="12">
    <mergeCell ref="M2:M3"/>
    <mergeCell ref="N2:N3"/>
    <mergeCell ref="C3:D3"/>
    <mergeCell ref="H2:K2"/>
    <mergeCell ref="H3:I3"/>
    <mergeCell ref="G2:G3"/>
    <mergeCell ref="A2:B2"/>
    <mergeCell ref="E2:E3"/>
    <mergeCell ref="F2:F3"/>
    <mergeCell ref="L2:L3"/>
    <mergeCell ref="A3:A4"/>
    <mergeCell ref="B3:B4"/>
  </mergeCells>
  <phoneticPr fontId="21"/>
  <pageMargins left="0.78740157480314965" right="0" top="0.78740157480314965" bottom="0.39370078740157483" header="0.51181102362204722" footer="0.19685039370078741"/>
  <pageSetup paperSize="9" scale="80" orientation="portrait" r:id="rId1"/>
  <headerFooter alignWithMargins="0">
    <oddFooter>&amp;C（ &amp;P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view="pageBreakPreview" zoomScale="75" zoomScaleNormal="100" workbookViewId="0">
      <selection activeCell="R39" sqref="R39"/>
    </sheetView>
  </sheetViews>
  <sheetFormatPr defaultRowHeight="13.5" x14ac:dyDescent="0.15"/>
  <cols>
    <col min="1" max="1" width="3.125" style="660" customWidth="1"/>
    <col min="2" max="2" width="18.625" style="660" customWidth="1"/>
    <col min="3" max="4" width="7.625" style="660" customWidth="1"/>
    <col min="5" max="6" width="4.625" style="660" customWidth="1"/>
    <col min="7" max="7" width="8.625" style="660" customWidth="1"/>
    <col min="8" max="11" width="6.125" style="615" customWidth="1"/>
    <col min="12" max="12" width="7.125" style="660" customWidth="1"/>
    <col min="13" max="13" width="4.625" style="660" customWidth="1"/>
    <col min="14" max="14" width="9.625" style="660" customWidth="1"/>
    <col min="15" max="15" width="13.625" style="660" customWidth="1"/>
    <col min="16" max="16384" width="9" style="660"/>
  </cols>
  <sheetData>
    <row r="1" spans="1:15" ht="24.95" customHeight="1" thickBot="1" x14ac:dyDescent="0.2">
      <c r="A1" s="193" t="s">
        <v>950</v>
      </c>
      <c r="H1" s="571"/>
      <c r="I1" s="571"/>
      <c r="J1" s="571"/>
      <c r="K1" s="571"/>
      <c r="O1" s="572" t="s">
        <v>931</v>
      </c>
    </row>
    <row r="2" spans="1:15" s="202" customFormat="1" ht="15" customHeight="1" x14ac:dyDescent="0.15">
      <c r="A2" s="1354" t="s">
        <v>345</v>
      </c>
      <c r="B2" s="1355"/>
      <c r="C2" s="409" t="s">
        <v>346</v>
      </c>
      <c r="D2" s="478" t="s">
        <v>347</v>
      </c>
      <c r="E2" s="1356" t="s">
        <v>348</v>
      </c>
      <c r="F2" s="1303" t="s">
        <v>349</v>
      </c>
      <c r="G2" s="1358" t="s">
        <v>993</v>
      </c>
      <c r="H2" s="1349" t="s">
        <v>270</v>
      </c>
      <c r="I2" s="1332"/>
      <c r="J2" s="1332"/>
      <c r="K2" s="1341"/>
      <c r="L2" s="1303" t="s">
        <v>994</v>
      </c>
      <c r="M2" s="1303" t="s">
        <v>341</v>
      </c>
      <c r="N2" s="1303" t="s">
        <v>342</v>
      </c>
      <c r="O2" s="479"/>
    </row>
    <row r="3" spans="1:15" s="202" customFormat="1" ht="15" customHeight="1" x14ac:dyDescent="0.15">
      <c r="A3" s="1360" t="s">
        <v>580</v>
      </c>
      <c r="B3" s="1361" t="s">
        <v>350</v>
      </c>
      <c r="C3" s="1347" t="s">
        <v>343</v>
      </c>
      <c r="D3" s="1348"/>
      <c r="E3" s="1357"/>
      <c r="F3" s="1273"/>
      <c r="G3" s="1359"/>
      <c r="H3" s="1364" t="s">
        <v>995</v>
      </c>
      <c r="I3" s="1365"/>
      <c r="J3" s="750" t="s">
        <v>271</v>
      </c>
      <c r="K3" s="575" t="s">
        <v>272</v>
      </c>
      <c r="L3" s="1363"/>
      <c r="M3" s="1362"/>
      <c r="N3" s="1362"/>
      <c r="O3" s="452" t="s">
        <v>385</v>
      </c>
    </row>
    <row r="4" spans="1:15" s="202" customFormat="1" ht="15" customHeight="1" x14ac:dyDescent="0.15">
      <c r="A4" s="1302"/>
      <c r="B4" s="1163"/>
      <c r="C4" s="480" t="s">
        <v>351</v>
      </c>
      <c r="D4" s="481" t="s">
        <v>351</v>
      </c>
      <c r="E4" s="477" t="s">
        <v>352</v>
      </c>
      <c r="F4" s="1281"/>
      <c r="G4" s="482" t="s">
        <v>386</v>
      </c>
      <c r="H4" s="745" t="s">
        <v>996</v>
      </c>
      <c r="I4" s="746" t="s">
        <v>997</v>
      </c>
      <c r="J4" s="746" t="s">
        <v>998</v>
      </c>
      <c r="K4" s="747" t="s">
        <v>998</v>
      </c>
      <c r="L4" s="477" t="s">
        <v>340</v>
      </c>
      <c r="M4" s="477" t="s">
        <v>353</v>
      </c>
      <c r="N4" s="477" t="s">
        <v>351</v>
      </c>
      <c r="O4" s="448"/>
    </row>
    <row r="5" spans="1:15" ht="12.95" customHeight="1" x14ac:dyDescent="0.15">
      <c r="A5" s="706"/>
      <c r="B5" s="635"/>
      <c r="C5" s="707"/>
      <c r="D5" s="708"/>
      <c r="E5" s="707">
        <v>10</v>
      </c>
      <c r="F5" s="635"/>
      <c r="G5" s="709"/>
      <c r="H5" s="520"/>
      <c r="I5" s="583">
        <v>1.5</v>
      </c>
      <c r="J5" s="583"/>
      <c r="K5" s="495"/>
      <c r="L5" s="635">
        <v>55</v>
      </c>
      <c r="M5" s="635"/>
      <c r="N5" s="635"/>
      <c r="O5" s="710"/>
    </row>
    <row r="6" spans="1:15" s="190" customFormat="1" ht="12.95" customHeight="1" x14ac:dyDescent="0.15">
      <c r="A6" s="410"/>
      <c r="B6" s="411"/>
      <c r="C6" s="416"/>
      <c r="D6" s="422"/>
      <c r="E6" s="416"/>
      <c r="F6" s="411"/>
      <c r="G6" s="414"/>
      <c r="H6" s="507"/>
      <c r="I6" s="587">
        <v>1.5</v>
      </c>
      <c r="J6" s="587"/>
      <c r="K6" s="497"/>
      <c r="L6" s="411"/>
      <c r="M6" s="411"/>
      <c r="N6" s="411"/>
      <c r="O6" s="415"/>
    </row>
    <row r="7" spans="1:15" s="190" customFormat="1" ht="12.95" customHeight="1" x14ac:dyDescent="0.15">
      <c r="A7" s="410"/>
      <c r="B7" s="411"/>
      <c r="C7" s="416"/>
      <c r="D7" s="422"/>
      <c r="E7" s="416"/>
      <c r="F7" s="411"/>
      <c r="G7" s="414"/>
      <c r="H7" s="507"/>
      <c r="I7" s="587">
        <v>1.5</v>
      </c>
      <c r="J7" s="587"/>
      <c r="K7" s="497"/>
      <c r="L7" s="411"/>
      <c r="M7" s="411"/>
      <c r="N7" s="411"/>
      <c r="O7" s="415"/>
    </row>
    <row r="8" spans="1:15" s="190" customFormat="1" ht="12.95" customHeight="1" x14ac:dyDescent="0.15">
      <c r="A8" s="410"/>
      <c r="B8" s="411"/>
      <c r="C8" s="416"/>
      <c r="D8" s="422"/>
      <c r="E8" s="416"/>
      <c r="F8" s="411"/>
      <c r="G8" s="414"/>
      <c r="H8" s="507"/>
      <c r="I8" s="587">
        <v>1.5</v>
      </c>
      <c r="J8" s="587"/>
      <c r="K8" s="497"/>
      <c r="L8" s="411"/>
      <c r="M8" s="411"/>
      <c r="N8" s="411"/>
      <c r="O8" s="415"/>
    </row>
    <row r="9" spans="1:15" s="190" customFormat="1" ht="12.95" customHeight="1" x14ac:dyDescent="0.15">
      <c r="A9" s="410"/>
      <c r="B9" s="411"/>
      <c r="C9" s="416"/>
      <c r="D9" s="422"/>
      <c r="E9" s="416"/>
      <c r="F9" s="411"/>
      <c r="G9" s="414"/>
      <c r="H9" s="507"/>
      <c r="I9" s="587">
        <v>1.5</v>
      </c>
      <c r="J9" s="587"/>
      <c r="K9" s="497"/>
      <c r="L9" s="411"/>
      <c r="M9" s="411"/>
      <c r="N9" s="411"/>
      <c r="O9" s="415"/>
    </row>
    <row r="10" spans="1:15" s="190" customFormat="1" ht="12.95" customHeight="1" x14ac:dyDescent="0.15">
      <c r="A10" s="410"/>
      <c r="B10" s="411"/>
      <c r="C10" s="416"/>
      <c r="D10" s="422"/>
      <c r="E10" s="416"/>
      <c r="F10" s="411"/>
      <c r="G10" s="414"/>
      <c r="H10" s="507"/>
      <c r="I10" s="587">
        <v>1.5</v>
      </c>
      <c r="J10" s="587"/>
      <c r="K10" s="497"/>
      <c r="L10" s="411"/>
      <c r="M10" s="411"/>
      <c r="N10" s="411"/>
      <c r="O10" s="415"/>
    </row>
    <row r="11" spans="1:15" s="190" customFormat="1" ht="12.95" customHeight="1" x14ac:dyDescent="0.15">
      <c r="A11" s="410"/>
      <c r="B11" s="411"/>
      <c r="C11" s="416"/>
      <c r="D11" s="422"/>
      <c r="E11" s="416"/>
      <c r="F11" s="411"/>
      <c r="G11" s="414"/>
      <c r="H11" s="507"/>
      <c r="I11" s="587">
        <v>1.5</v>
      </c>
      <c r="J11" s="587"/>
      <c r="K11" s="497"/>
      <c r="L11" s="411"/>
      <c r="M11" s="411"/>
      <c r="N11" s="411"/>
      <c r="O11" s="415"/>
    </row>
    <row r="12" spans="1:15" s="190" customFormat="1" ht="12.95" customHeight="1" x14ac:dyDescent="0.15">
      <c r="A12" s="410"/>
      <c r="B12" s="411"/>
      <c r="C12" s="416"/>
      <c r="D12" s="422"/>
      <c r="E12" s="416"/>
      <c r="F12" s="411"/>
      <c r="G12" s="414"/>
      <c r="H12" s="588"/>
      <c r="I12" s="587">
        <v>1.5</v>
      </c>
      <c r="J12" s="589"/>
      <c r="K12" s="590"/>
      <c r="L12" s="411"/>
      <c r="M12" s="411"/>
      <c r="N12" s="411"/>
      <c r="O12" s="415"/>
    </row>
    <row r="13" spans="1:15" s="190" customFormat="1" ht="12.95" customHeight="1" x14ac:dyDescent="0.15">
      <c r="A13" s="410"/>
      <c r="B13" s="411"/>
      <c r="C13" s="416"/>
      <c r="D13" s="422"/>
      <c r="E13" s="416"/>
      <c r="F13" s="411"/>
      <c r="G13" s="414"/>
      <c r="H13" s="591"/>
      <c r="I13" s="587">
        <v>1.5</v>
      </c>
      <c r="J13" s="592"/>
      <c r="K13" s="593"/>
      <c r="L13" s="411"/>
      <c r="M13" s="411"/>
      <c r="N13" s="411"/>
      <c r="O13" s="415"/>
    </row>
    <row r="14" spans="1:15" s="190" customFormat="1" ht="12.95" customHeight="1" x14ac:dyDescent="0.15">
      <c r="A14" s="410"/>
      <c r="B14" s="411"/>
      <c r="C14" s="416"/>
      <c r="D14" s="422"/>
      <c r="E14" s="416"/>
      <c r="F14" s="411"/>
      <c r="G14" s="414"/>
      <c r="H14" s="591"/>
      <c r="I14" s="587">
        <v>1.5</v>
      </c>
      <c r="J14" s="592"/>
      <c r="K14" s="593"/>
      <c r="L14" s="411"/>
      <c r="M14" s="411"/>
      <c r="N14" s="411"/>
      <c r="O14" s="415"/>
    </row>
    <row r="15" spans="1:15" s="190" customFormat="1" ht="12.95" customHeight="1" x14ac:dyDescent="0.15">
      <c r="A15" s="410"/>
      <c r="B15" s="411"/>
      <c r="C15" s="416"/>
      <c r="D15" s="422"/>
      <c r="E15" s="416"/>
      <c r="F15" s="411"/>
      <c r="G15" s="414"/>
      <c r="H15" s="507"/>
      <c r="I15" s="587">
        <v>1.5</v>
      </c>
      <c r="J15" s="587"/>
      <c r="K15" s="497"/>
      <c r="L15" s="411"/>
      <c r="M15" s="411"/>
      <c r="N15" s="411"/>
      <c r="O15" s="415"/>
    </row>
    <row r="16" spans="1:15" s="190" customFormat="1" ht="12.95" customHeight="1" x14ac:dyDescent="0.15">
      <c r="A16" s="410"/>
      <c r="B16" s="411"/>
      <c r="C16" s="416"/>
      <c r="D16" s="422"/>
      <c r="E16" s="416"/>
      <c r="F16" s="411"/>
      <c r="G16" s="414"/>
      <c r="H16" s="507"/>
      <c r="I16" s="587">
        <v>1.5</v>
      </c>
      <c r="J16" s="587"/>
      <c r="K16" s="497"/>
      <c r="L16" s="411"/>
      <c r="M16" s="411"/>
      <c r="N16" s="411"/>
      <c r="O16" s="415"/>
    </row>
    <row r="17" spans="1:15" s="190" customFormat="1" ht="12.95" customHeight="1" x14ac:dyDescent="0.15">
      <c r="A17" s="410"/>
      <c r="B17" s="411"/>
      <c r="C17" s="416"/>
      <c r="D17" s="422"/>
      <c r="E17" s="416"/>
      <c r="F17" s="411"/>
      <c r="G17" s="414"/>
      <c r="H17" s="507"/>
      <c r="I17" s="587">
        <v>1.5</v>
      </c>
      <c r="J17" s="587"/>
      <c r="K17" s="497"/>
      <c r="L17" s="411"/>
      <c r="M17" s="411"/>
      <c r="N17" s="411"/>
      <c r="O17" s="415"/>
    </row>
    <row r="18" spans="1:15" s="190" customFormat="1" ht="12.95" customHeight="1" x14ac:dyDescent="0.15">
      <c r="A18" s="410"/>
      <c r="B18" s="411"/>
      <c r="C18" s="416"/>
      <c r="D18" s="422"/>
      <c r="E18" s="416"/>
      <c r="F18" s="411"/>
      <c r="G18" s="414"/>
      <c r="H18" s="507"/>
      <c r="I18" s="587">
        <v>1.5</v>
      </c>
      <c r="J18" s="587"/>
      <c r="K18" s="497"/>
      <c r="L18" s="411"/>
      <c r="M18" s="411"/>
      <c r="N18" s="411"/>
      <c r="O18" s="415"/>
    </row>
    <row r="19" spans="1:15" s="190" customFormat="1" ht="12.95" customHeight="1" x14ac:dyDescent="0.15">
      <c r="A19" s="410"/>
      <c r="B19" s="411"/>
      <c r="C19" s="416"/>
      <c r="D19" s="422"/>
      <c r="E19" s="416"/>
      <c r="F19" s="411"/>
      <c r="G19" s="414"/>
      <c r="H19" s="521"/>
      <c r="I19" s="587">
        <v>1.5</v>
      </c>
      <c r="J19" s="594"/>
      <c r="K19" s="516"/>
      <c r="L19" s="411"/>
      <c r="M19" s="411"/>
      <c r="N19" s="411"/>
      <c r="O19" s="415"/>
    </row>
    <row r="20" spans="1:15" s="190" customFormat="1" ht="12.95" customHeight="1" x14ac:dyDescent="0.15">
      <c r="A20" s="410"/>
      <c r="B20" s="411"/>
      <c r="C20" s="416"/>
      <c r="D20" s="422"/>
      <c r="E20" s="416"/>
      <c r="F20" s="411"/>
      <c r="G20" s="414"/>
      <c r="H20" s="511"/>
      <c r="I20" s="587">
        <v>1.5</v>
      </c>
      <c r="J20" s="597"/>
      <c r="K20" s="509"/>
      <c r="L20" s="411"/>
      <c r="M20" s="411"/>
      <c r="N20" s="411"/>
      <c r="O20" s="415"/>
    </row>
    <row r="21" spans="1:15" s="190" customFormat="1" ht="12.95" customHeight="1" x14ac:dyDescent="0.15">
      <c r="A21" s="410"/>
      <c r="B21" s="411"/>
      <c r="C21" s="416"/>
      <c r="D21" s="422"/>
      <c r="E21" s="416"/>
      <c r="F21" s="411"/>
      <c r="G21" s="414"/>
      <c r="H21" s="507"/>
      <c r="I21" s="587">
        <v>1.5</v>
      </c>
      <c r="J21" s="587"/>
      <c r="K21" s="497"/>
      <c r="L21" s="411"/>
      <c r="M21" s="411"/>
      <c r="N21" s="411"/>
      <c r="O21" s="415"/>
    </row>
    <row r="22" spans="1:15" s="190" customFormat="1" ht="12.95" customHeight="1" x14ac:dyDescent="0.15">
      <c r="A22" s="410"/>
      <c r="B22" s="411"/>
      <c r="C22" s="416"/>
      <c r="D22" s="422"/>
      <c r="E22" s="416"/>
      <c r="F22" s="411"/>
      <c r="G22" s="414"/>
      <c r="H22" s="591"/>
      <c r="I22" s="587">
        <v>1.5</v>
      </c>
      <c r="J22" s="592"/>
      <c r="K22" s="593"/>
      <c r="L22" s="411"/>
      <c r="M22" s="411"/>
      <c r="N22" s="411"/>
      <c r="O22" s="415"/>
    </row>
    <row r="23" spans="1:15" s="190" customFormat="1" ht="12.95" customHeight="1" x14ac:dyDescent="0.15">
      <c r="A23" s="410"/>
      <c r="B23" s="411"/>
      <c r="C23" s="416"/>
      <c r="D23" s="422"/>
      <c r="E23" s="416"/>
      <c r="F23" s="411"/>
      <c r="G23" s="414"/>
      <c r="H23" s="591"/>
      <c r="I23" s="587">
        <v>1.5</v>
      </c>
      <c r="J23" s="592"/>
      <c r="K23" s="593"/>
      <c r="L23" s="411"/>
      <c r="M23" s="411"/>
      <c r="N23" s="411"/>
      <c r="O23" s="415"/>
    </row>
    <row r="24" spans="1:15" s="190" customFormat="1" ht="12.95" customHeight="1" x14ac:dyDescent="0.15">
      <c r="A24" s="410"/>
      <c r="B24" s="411"/>
      <c r="C24" s="416"/>
      <c r="D24" s="422"/>
      <c r="E24" s="416"/>
      <c r="F24" s="411"/>
      <c r="G24" s="414"/>
      <c r="H24" s="591"/>
      <c r="I24" s="587">
        <v>1.5</v>
      </c>
      <c r="J24" s="592"/>
      <c r="K24" s="593"/>
      <c r="L24" s="411"/>
      <c r="M24" s="411"/>
      <c r="N24" s="411"/>
      <c r="O24" s="415"/>
    </row>
    <row r="25" spans="1:15" s="190" customFormat="1" ht="12.95" customHeight="1" x14ac:dyDescent="0.15">
      <c r="A25" s="410"/>
      <c r="B25" s="411"/>
      <c r="C25" s="416"/>
      <c r="D25" s="422"/>
      <c r="E25" s="416"/>
      <c r="F25" s="411"/>
      <c r="G25" s="414"/>
      <c r="H25" s="591"/>
      <c r="I25" s="587">
        <v>1.5</v>
      </c>
      <c r="J25" s="592"/>
      <c r="K25" s="593"/>
      <c r="L25" s="411"/>
      <c r="M25" s="411"/>
      <c r="N25" s="411"/>
      <c r="O25" s="415"/>
    </row>
    <row r="26" spans="1:15" s="190" customFormat="1" ht="12.95" customHeight="1" x14ac:dyDescent="0.15">
      <c r="A26" s="410"/>
      <c r="B26" s="411"/>
      <c r="C26" s="416"/>
      <c r="D26" s="422"/>
      <c r="E26" s="416"/>
      <c r="F26" s="411"/>
      <c r="G26" s="414"/>
      <c r="H26" s="591"/>
      <c r="I26" s="587">
        <v>1.5</v>
      </c>
      <c r="J26" s="592"/>
      <c r="K26" s="593"/>
      <c r="L26" s="411"/>
      <c r="M26" s="411"/>
      <c r="N26" s="411"/>
      <c r="O26" s="415"/>
    </row>
    <row r="27" spans="1:15" s="190" customFormat="1" ht="12.95" customHeight="1" x14ac:dyDescent="0.15">
      <c r="A27" s="410"/>
      <c r="B27" s="411"/>
      <c r="C27" s="416"/>
      <c r="D27" s="422"/>
      <c r="E27" s="416"/>
      <c r="F27" s="411"/>
      <c r="G27" s="414"/>
      <c r="H27" s="591"/>
      <c r="I27" s="587">
        <v>1.5</v>
      </c>
      <c r="J27" s="592"/>
      <c r="K27" s="593"/>
      <c r="L27" s="411"/>
      <c r="M27" s="411"/>
      <c r="N27" s="411"/>
      <c r="O27" s="415"/>
    </row>
    <row r="28" spans="1:15" s="190" customFormat="1" ht="12.95" customHeight="1" x14ac:dyDescent="0.15">
      <c r="A28" s="410"/>
      <c r="B28" s="411"/>
      <c r="C28" s="416"/>
      <c r="D28" s="422"/>
      <c r="E28" s="416"/>
      <c r="F28" s="411"/>
      <c r="G28" s="414"/>
      <c r="H28" s="591"/>
      <c r="I28" s="587">
        <v>1.5</v>
      </c>
      <c r="J28" s="592"/>
      <c r="K28" s="593"/>
      <c r="L28" s="411"/>
      <c r="M28" s="411"/>
      <c r="N28" s="411"/>
      <c r="O28" s="415"/>
    </row>
    <row r="29" spans="1:15" s="190" customFormat="1" ht="12.95" customHeight="1" x14ac:dyDescent="0.15">
      <c r="A29" s="410"/>
      <c r="B29" s="411"/>
      <c r="C29" s="416"/>
      <c r="D29" s="422"/>
      <c r="E29" s="416"/>
      <c r="F29" s="411"/>
      <c r="G29" s="414"/>
      <c r="H29" s="591"/>
      <c r="I29" s="587">
        <v>1.5</v>
      </c>
      <c r="J29" s="592"/>
      <c r="K29" s="593"/>
      <c r="L29" s="411"/>
      <c r="M29" s="411"/>
      <c r="N29" s="411"/>
      <c r="O29" s="415"/>
    </row>
    <row r="30" spans="1:15" s="190" customFormat="1" ht="12.95" customHeight="1" x14ac:dyDescent="0.15">
      <c r="A30" s="410"/>
      <c r="B30" s="411"/>
      <c r="C30" s="416"/>
      <c r="D30" s="422"/>
      <c r="E30" s="416"/>
      <c r="F30" s="411"/>
      <c r="G30" s="414"/>
      <c r="H30" s="591"/>
      <c r="I30" s="587">
        <v>1.5</v>
      </c>
      <c r="J30" s="592"/>
      <c r="K30" s="593"/>
      <c r="L30" s="411"/>
      <c r="M30" s="411"/>
      <c r="N30" s="411"/>
      <c r="O30" s="415"/>
    </row>
    <row r="31" spans="1:15" s="190" customFormat="1" ht="12.95" customHeight="1" x14ac:dyDescent="0.15">
      <c r="A31" s="410"/>
      <c r="B31" s="411"/>
      <c r="C31" s="416"/>
      <c r="D31" s="422"/>
      <c r="E31" s="416"/>
      <c r="F31" s="411"/>
      <c r="G31" s="414"/>
      <c r="H31" s="591"/>
      <c r="I31" s="587">
        <v>1.5</v>
      </c>
      <c r="J31" s="592"/>
      <c r="K31" s="593"/>
      <c r="L31" s="411"/>
      <c r="M31" s="411"/>
      <c r="N31" s="411"/>
      <c r="O31" s="415"/>
    </row>
    <row r="32" spans="1:15" s="190" customFormat="1" ht="12.95" customHeight="1" x14ac:dyDescent="0.15">
      <c r="A32" s="410"/>
      <c r="B32" s="411"/>
      <c r="C32" s="416"/>
      <c r="D32" s="422"/>
      <c r="E32" s="416"/>
      <c r="F32" s="411"/>
      <c r="G32" s="414"/>
      <c r="H32" s="511"/>
      <c r="I32" s="587">
        <v>1.5</v>
      </c>
      <c r="J32" s="597"/>
      <c r="K32" s="509"/>
      <c r="L32" s="411"/>
      <c r="M32" s="411"/>
      <c r="N32" s="411"/>
      <c r="O32" s="415"/>
    </row>
    <row r="33" spans="1:15" s="190" customFormat="1" ht="12.95" customHeight="1" x14ac:dyDescent="0.15">
      <c r="A33" s="410"/>
      <c r="B33" s="411"/>
      <c r="C33" s="416"/>
      <c r="D33" s="422"/>
      <c r="E33" s="416"/>
      <c r="F33" s="411"/>
      <c r="G33" s="414"/>
      <c r="H33" s="507"/>
      <c r="I33" s="587">
        <v>1.5</v>
      </c>
      <c r="J33" s="587"/>
      <c r="K33" s="497"/>
      <c r="L33" s="411"/>
      <c r="M33" s="411"/>
      <c r="N33" s="411"/>
      <c r="O33" s="415"/>
    </row>
    <row r="34" spans="1:15" s="190" customFormat="1" ht="12.95" customHeight="1" x14ac:dyDescent="0.15">
      <c r="A34" s="410"/>
      <c r="B34" s="411"/>
      <c r="C34" s="416"/>
      <c r="D34" s="422"/>
      <c r="E34" s="416"/>
      <c r="F34" s="411"/>
      <c r="G34" s="414"/>
      <c r="H34" s="507"/>
      <c r="I34" s="587">
        <v>1.5</v>
      </c>
      <c r="J34" s="587"/>
      <c r="K34" s="497"/>
      <c r="L34" s="411"/>
      <c r="M34" s="411"/>
      <c r="N34" s="411"/>
      <c r="O34" s="415"/>
    </row>
    <row r="35" spans="1:15" s="190" customFormat="1" ht="12.95" customHeight="1" x14ac:dyDescent="0.15">
      <c r="A35" s="410"/>
      <c r="B35" s="411"/>
      <c r="C35" s="416"/>
      <c r="D35" s="422"/>
      <c r="E35" s="416"/>
      <c r="F35" s="411"/>
      <c r="G35" s="414"/>
      <c r="H35" s="507"/>
      <c r="I35" s="587">
        <v>1.5</v>
      </c>
      <c r="J35" s="587"/>
      <c r="K35" s="497"/>
      <c r="L35" s="411"/>
      <c r="M35" s="411"/>
      <c r="N35" s="411"/>
      <c r="O35" s="415"/>
    </row>
    <row r="36" spans="1:15" s="190" customFormat="1" ht="12.95" customHeight="1" x14ac:dyDescent="0.15">
      <c r="A36" s="410"/>
      <c r="B36" s="411"/>
      <c r="C36" s="416"/>
      <c r="D36" s="422"/>
      <c r="E36" s="416"/>
      <c r="F36" s="411"/>
      <c r="G36" s="414"/>
      <c r="H36" s="507"/>
      <c r="I36" s="587">
        <v>1.5</v>
      </c>
      <c r="J36" s="587"/>
      <c r="K36" s="497"/>
      <c r="L36" s="411"/>
      <c r="M36" s="411"/>
      <c r="N36" s="411"/>
      <c r="O36" s="415"/>
    </row>
    <row r="37" spans="1:15" s="190" customFormat="1" ht="12.95" customHeight="1" x14ac:dyDescent="0.15">
      <c r="A37" s="410"/>
      <c r="B37" s="411"/>
      <c r="C37" s="416"/>
      <c r="D37" s="422"/>
      <c r="E37" s="416"/>
      <c r="F37" s="411"/>
      <c r="G37" s="414"/>
      <c r="H37" s="507"/>
      <c r="I37" s="587">
        <v>1.5</v>
      </c>
      <c r="J37" s="587"/>
      <c r="K37" s="497"/>
      <c r="L37" s="411"/>
      <c r="M37" s="411"/>
      <c r="N37" s="411"/>
      <c r="O37" s="415"/>
    </row>
    <row r="38" spans="1:15" s="190" customFormat="1" ht="12.95" customHeight="1" x14ac:dyDescent="0.15">
      <c r="A38" s="410"/>
      <c r="B38" s="411"/>
      <c r="C38" s="416"/>
      <c r="D38" s="422"/>
      <c r="E38" s="416"/>
      <c r="F38" s="411"/>
      <c r="G38" s="414"/>
      <c r="H38" s="507"/>
      <c r="I38" s="587">
        <v>1.5</v>
      </c>
      <c r="J38" s="587"/>
      <c r="K38" s="497"/>
      <c r="L38" s="411"/>
      <c r="M38" s="411"/>
      <c r="N38" s="411"/>
      <c r="O38" s="415"/>
    </row>
    <row r="39" spans="1:15" s="190" customFormat="1" ht="12.95" customHeight="1" x14ac:dyDescent="0.15">
      <c r="A39" s="410"/>
      <c r="B39" s="411"/>
      <c r="C39" s="416"/>
      <c r="D39" s="422"/>
      <c r="E39" s="416"/>
      <c r="F39" s="411"/>
      <c r="G39" s="414"/>
      <c r="H39" s="507"/>
      <c r="I39" s="587">
        <v>1.5</v>
      </c>
      <c r="J39" s="587"/>
      <c r="K39" s="497"/>
      <c r="L39" s="411"/>
      <c r="M39" s="411"/>
      <c r="N39" s="411"/>
      <c r="O39" s="415"/>
    </row>
    <row r="40" spans="1:15" s="190" customFormat="1" ht="12.95" customHeight="1" x14ac:dyDescent="0.15">
      <c r="A40" s="410"/>
      <c r="B40" s="411"/>
      <c r="C40" s="416"/>
      <c r="D40" s="422"/>
      <c r="E40" s="416"/>
      <c r="F40" s="411"/>
      <c r="G40" s="414"/>
      <c r="H40" s="507"/>
      <c r="I40" s="587">
        <v>1.5</v>
      </c>
      <c r="J40" s="587"/>
      <c r="K40" s="497"/>
      <c r="L40" s="411"/>
      <c r="M40" s="411"/>
      <c r="N40" s="411"/>
      <c r="O40" s="415"/>
    </row>
    <row r="41" spans="1:15" s="190" customFormat="1" ht="12.95" customHeight="1" x14ac:dyDescent="0.15">
      <c r="A41" s="410"/>
      <c r="B41" s="411"/>
      <c r="C41" s="416"/>
      <c r="D41" s="422"/>
      <c r="E41" s="416"/>
      <c r="F41" s="411"/>
      <c r="G41" s="414"/>
      <c r="H41" s="507"/>
      <c r="I41" s="587">
        <v>1.5</v>
      </c>
      <c r="J41" s="587"/>
      <c r="K41" s="497"/>
      <c r="L41" s="411"/>
      <c r="M41" s="411"/>
      <c r="N41" s="411"/>
      <c r="O41" s="415"/>
    </row>
    <row r="42" spans="1:15" s="190" customFormat="1" ht="12.95" customHeight="1" x14ac:dyDescent="0.15">
      <c r="A42" s="410"/>
      <c r="B42" s="411"/>
      <c r="C42" s="416"/>
      <c r="D42" s="422"/>
      <c r="E42" s="416"/>
      <c r="F42" s="411"/>
      <c r="G42" s="414"/>
      <c r="H42" s="511"/>
      <c r="I42" s="587">
        <v>1.5</v>
      </c>
      <c r="J42" s="597"/>
      <c r="K42" s="509"/>
      <c r="L42" s="411"/>
      <c r="M42" s="411"/>
      <c r="N42" s="411"/>
      <c r="O42" s="415"/>
    </row>
    <row r="43" spans="1:15" s="190" customFormat="1" ht="12.95" customHeight="1" x14ac:dyDescent="0.15">
      <c r="A43" s="410"/>
      <c r="B43" s="411"/>
      <c r="C43" s="416"/>
      <c r="D43" s="422"/>
      <c r="E43" s="416"/>
      <c r="F43" s="411"/>
      <c r="G43" s="414"/>
      <c r="H43" s="507"/>
      <c r="I43" s="587">
        <v>1.5</v>
      </c>
      <c r="J43" s="587"/>
      <c r="K43" s="497"/>
      <c r="L43" s="411"/>
      <c r="M43" s="411"/>
      <c r="N43" s="411"/>
      <c r="O43" s="415"/>
    </row>
    <row r="44" spans="1:15" s="190" customFormat="1" ht="12.95" customHeight="1" x14ac:dyDescent="0.15">
      <c r="A44" s="410"/>
      <c r="B44" s="411"/>
      <c r="C44" s="416"/>
      <c r="D44" s="422"/>
      <c r="E44" s="416"/>
      <c r="F44" s="411"/>
      <c r="G44" s="414"/>
      <c r="H44" s="507"/>
      <c r="I44" s="587">
        <v>1.5</v>
      </c>
      <c r="J44" s="587"/>
      <c r="K44" s="497"/>
      <c r="L44" s="411"/>
      <c r="M44" s="411"/>
      <c r="N44" s="411"/>
      <c r="O44" s="415"/>
    </row>
    <row r="45" spans="1:15" s="190" customFormat="1" ht="12.95" customHeight="1" x14ac:dyDescent="0.15">
      <c r="A45" s="410"/>
      <c r="B45" s="411"/>
      <c r="C45" s="416"/>
      <c r="D45" s="422"/>
      <c r="E45" s="416"/>
      <c r="F45" s="411"/>
      <c r="G45" s="414"/>
      <c r="H45" s="507"/>
      <c r="I45" s="587">
        <v>1.5</v>
      </c>
      <c r="J45" s="587"/>
      <c r="K45" s="497"/>
      <c r="L45" s="411"/>
      <c r="M45" s="411"/>
      <c r="N45" s="411"/>
      <c r="O45" s="415"/>
    </row>
    <row r="46" spans="1:15" s="190" customFormat="1" ht="12.95" customHeight="1" x14ac:dyDescent="0.15">
      <c r="A46" s="410"/>
      <c r="B46" s="411"/>
      <c r="C46" s="416"/>
      <c r="D46" s="422"/>
      <c r="E46" s="416"/>
      <c r="F46" s="411"/>
      <c r="G46" s="414"/>
      <c r="H46" s="521"/>
      <c r="I46" s="587">
        <v>1.5</v>
      </c>
      <c r="J46" s="594"/>
      <c r="K46" s="516"/>
      <c r="L46" s="411"/>
      <c r="M46" s="411"/>
      <c r="N46" s="411"/>
      <c r="O46" s="415"/>
    </row>
    <row r="47" spans="1:15" s="190" customFormat="1" ht="12.95" customHeight="1" x14ac:dyDescent="0.15">
      <c r="A47" s="410"/>
      <c r="B47" s="411"/>
      <c r="C47" s="416"/>
      <c r="D47" s="422"/>
      <c r="E47" s="416"/>
      <c r="F47" s="411"/>
      <c r="G47" s="414"/>
      <c r="H47" s="521"/>
      <c r="I47" s="587">
        <v>1.5</v>
      </c>
      <c r="J47" s="594"/>
      <c r="K47" s="516"/>
      <c r="L47" s="411"/>
      <c r="M47" s="411"/>
      <c r="N47" s="411"/>
      <c r="O47" s="415"/>
    </row>
    <row r="48" spans="1:15" s="190" customFormat="1" ht="12.95" customHeight="1" x14ac:dyDescent="0.15">
      <c r="A48" s="410"/>
      <c r="B48" s="411"/>
      <c r="C48" s="416"/>
      <c r="D48" s="422"/>
      <c r="E48" s="416"/>
      <c r="F48" s="411"/>
      <c r="G48" s="414"/>
      <c r="H48" s="591"/>
      <c r="I48" s="587">
        <v>1.5</v>
      </c>
      <c r="J48" s="592"/>
      <c r="K48" s="593"/>
      <c r="L48" s="411"/>
      <c r="M48" s="411"/>
      <c r="N48" s="411"/>
      <c r="O48" s="415"/>
    </row>
    <row r="49" spans="1:15" s="190" customFormat="1" ht="12.95" customHeight="1" x14ac:dyDescent="0.15">
      <c r="A49" s="410"/>
      <c r="B49" s="411"/>
      <c r="C49" s="416"/>
      <c r="D49" s="422"/>
      <c r="E49" s="416"/>
      <c r="F49" s="411"/>
      <c r="G49" s="414"/>
      <c r="H49" s="591"/>
      <c r="I49" s="587">
        <v>1.5</v>
      </c>
      <c r="J49" s="592"/>
      <c r="K49" s="593"/>
      <c r="L49" s="411"/>
      <c r="M49" s="411"/>
      <c r="N49" s="411"/>
      <c r="O49" s="415"/>
    </row>
    <row r="50" spans="1:15" s="190" customFormat="1" ht="12.95" customHeight="1" x14ac:dyDescent="0.15">
      <c r="A50" s="410"/>
      <c r="B50" s="411"/>
      <c r="C50" s="416"/>
      <c r="D50" s="422"/>
      <c r="E50" s="416"/>
      <c r="F50" s="411"/>
      <c r="G50" s="414"/>
      <c r="H50" s="591"/>
      <c r="I50" s="587">
        <v>1.5</v>
      </c>
      <c r="J50" s="592"/>
      <c r="K50" s="593"/>
      <c r="L50" s="411"/>
      <c r="M50" s="411"/>
      <c r="N50" s="411"/>
      <c r="O50" s="415"/>
    </row>
    <row r="51" spans="1:15" s="190" customFormat="1" ht="12.95" customHeight="1" x14ac:dyDescent="0.15">
      <c r="A51" s="410"/>
      <c r="B51" s="411"/>
      <c r="C51" s="416"/>
      <c r="D51" s="422"/>
      <c r="E51" s="416"/>
      <c r="F51" s="411"/>
      <c r="G51" s="414"/>
      <c r="H51" s="591"/>
      <c r="I51" s="587">
        <v>1.5</v>
      </c>
      <c r="J51" s="592"/>
      <c r="K51" s="593"/>
      <c r="L51" s="411"/>
      <c r="M51" s="411"/>
      <c r="N51" s="411"/>
      <c r="O51" s="415"/>
    </row>
    <row r="52" spans="1:15" s="190" customFormat="1" ht="12.95" customHeight="1" x14ac:dyDescent="0.15">
      <c r="A52" s="410"/>
      <c r="B52" s="411"/>
      <c r="C52" s="416"/>
      <c r="D52" s="422"/>
      <c r="E52" s="416"/>
      <c r="F52" s="411"/>
      <c r="G52" s="414"/>
      <c r="H52" s="591"/>
      <c r="I52" s="587">
        <v>1.5</v>
      </c>
      <c r="J52" s="592"/>
      <c r="K52" s="593"/>
      <c r="L52" s="411"/>
      <c r="M52" s="411"/>
      <c r="N52" s="411"/>
      <c r="O52" s="415"/>
    </row>
    <row r="53" spans="1:15" s="190" customFormat="1" ht="12.95" customHeight="1" x14ac:dyDescent="0.15">
      <c r="A53" s="410"/>
      <c r="B53" s="411"/>
      <c r="C53" s="416"/>
      <c r="D53" s="422"/>
      <c r="E53" s="416"/>
      <c r="F53" s="411"/>
      <c r="G53" s="414"/>
      <c r="H53" s="591"/>
      <c r="I53" s="587">
        <v>1.5</v>
      </c>
      <c r="J53" s="592"/>
      <c r="K53" s="593"/>
      <c r="L53" s="411"/>
      <c r="M53" s="411"/>
      <c r="N53" s="411"/>
      <c r="O53" s="415"/>
    </row>
    <row r="54" spans="1:15" s="190" customFormat="1" ht="12.95" customHeight="1" x14ac:dyDescent="0.15">
      <c r="A54" s="410"/>
      <c r="B54" s="411"/>
      <c r="C54" s="416"/>
      <c r="D54" s="422"/>
      <c r="E54" s="416"/>
      <c r="F54" s="411"/>
      <c r="G54" s="414"/>
      <c r="H54" s="591"/>
      <c r="I54" s="587">
        <v>1.5</v>
      </c>
      <c r="J54" s="592"/>
      <c r="K54" s="593"/>
      <c r="L54" s="411"/>
      <c r="M54" s="411"/>
      <c r="N54" s="411"/>
      <c r="O54" s="415"/>
    </row>
    <row r="55" spans="1:15" s="190" customFormat="1" ht="12.95" customHeight="1" x14ac:dyDescent="0.15">
      <c r="A55" s="410"/>
      <c r="B55" s="411"/>
      <c r="C55" s="416"/>
      <c r="D55" s="422"/>
      <c r="E55" s="416"/>
      <c r="F55" s="411"/>
      <c r="G55" s="414"/>
      <c r="H55" s="591"/>
      <c r="I55" s="587">
        <v>1.5</v>
      </c>
      <c r="J55" s="592"/>
      <c r="K55" s="593"/>
      <c r="L55" s="411"/>
      <c r="M55" s="411"/>
      <c r="N55" s="411"/>
      <c r="O55" s="415"/>
    </row>
    <row r="56" spans="1:15" s="190" customFormat="1" ht="12.95" customHeight="1" x14ac:dyDescent="0.15">
      <c r="A56" s="410"/>
      <c r="B56" s="411"/>
      <c r="C56" s="416"/>
      <c r="D56" s="422"/>
      <c r="E56" s="416"/>
      <c r="F56" s="411"/>
      <c r="G56" s="414"/>
      <c r="H56" s="591"/>
      <c r="I56" s="587">
        <v>1.5</v>
      </c>
      <c r="J56" s="592"/>
      <c r="K56" s="593"/>
      <c r="L56" s="411"/>
      <c r="M56" s="411"/>
      <c r="N56" s="411"/>
      <c r="O56" s="415"/>
    </row>
    <row r="57" spans="1:15" s="190" customFormat="1" ht="12.95" customHeight="1" x14ac:dyDescent="0.15">
      <c r="A57" s="410"/>
      <c r="B57" s="411"/>
      <c r="C57" s="416"/>
      <c r="D57" s="422"/>
      <c r="E57" s="416"/>
      <c r="F57" s="411"/>
      <c r="G57" s="414"/>
      <c r="H57" s="591"/>
      <c r="I57" s="587">
        <v>1.5</v>
      </c>
      <c r="J57" s="592"/>
      <c r="K57" s="593"/>
      <c r="L57" s="411"/>
      <c r="M57" s="411"/>
      <c r="N57" s="411"/>
      <c r="O57" s="415"/>
    </row>
    <row r="58" spans="1:15" s="190" customFormat="1" ht="12.95" customHeight="1" x14ac:dyDescent="0.15">
      <c r="A58" s="410"/>
      <c r="B58" s="411"/>
      <c r="C58" s="416"/>
      <c r="D58" s="422"/>
      <c r="E58" s="416"/>
      <c r="F58" s="411"/>
      <c r="G58" s="414"/>
      <c r="H58" s="591"/>
      <c r="I58" s="587">
        <v>1.5</v>
      </c>
      <c r="J58" s="592"/>
      <c r="K58" s="593"/>
      <c r="L58" s="411"/>
      <c r="M58" s="411"/>
      <c r="N58" s="411"/>
      <c r="O58" s="415"/>
    </row>
    <row r="59" spans="1:15" s="190" customFormat="1" ht="12.95" customHeight="1" x14ac:dyDescent="0.15">
      <c r="A59" s="410"/>
      <c r="B59" s="411"/>
      <c r="C59" s="416"/>
      <c r="D59" s="422"/>
      <c r="E59" s="416"/>
      <c r="F59" s="411"/>
      <c r="G59" s="414"/>
      <c r="H59" s="591"/>
      <c r="I59" s="587">
        <v>1.5</v>
      </c>
      <c r="J59" s="592"/>
      <c r="K59" s="593"/>
      <c r="L59" s="411"/>
      <c r="M59" s="411"/>
      <c r="N59" s="411"/>
      <c r="O59" s="415"/>
    </row>
    <row r="60" spans="1:15" s="190" customFormat="1" ht="12.95" customHeight="1" x14ac:dyDescent="0.15">
      <c r="A60" s="410"/>
      <c r="B60" s="411"/>
      <c r="C60" s="416"/>
      <c r="D60" s="422"/>
      <c r="E60" s="416"/>
      <c r="F60" s="411"/>
      <c r="G60" s="414"/>
      <c r="H60" s="591"/>
      <c r="I60" s="587">
        <v>1.5</v>
      </c>
      <c r="J60" s="592"/>
      <c r="K60" s="593"/>
      <c r="L60" s="411"/>
      <c r="M60" s="411"/>
      <c r="N60" s="411"/>
      <c r="O60" s="415"/>
    </row>
    <row r="61" spans="1:15" s="190" customFormat="1" ht="12.95" customHeight="1" x14ac:dyDescent="0.15">
      <c r="A61" s="410"/>
      <c r="B61" s="411"/>
      <c r="C61" s="416"/>
      <c r="D61" s="422"/>
      <c r="E61" s="416"/>
      <c r="F61" s="411"/>
      <c r="G61" s="414"/>
      <c r="H61" s="511"/>
      <c r="I61" s="587">
        <v>1.5</v>
      </c>
      <c r="J61" s="597"/>
      <c r="K61" s="509"/>
      <c r="L61" s="411"/>
      <c r="M61" s="411"/>
      <c r="N61" s="411"/>
      <c r="O61" s="415"/>
    </row>
    <row r="62" spans="1:15" s="190" customFormat="1" ht="12.95" customHeight="1" x14ac:dyDescent="0.15">
      <c r="A62" s="410"/>
      <c r="B62" s="411"/>
      <c r="C62" s="416"/>
      <c r="D62" s="422"/>
      <c r="E62" s="416"/>
      <c r="F62" s="411"/>
      <c r="G62" s="414"/>
      <c r="H62" s="591"/>
      <c r="I62" s="587">
        <v>1.5</v>
      </c>
      <c r="J62" s="592"/>
      <c r="K62" s="593"/>
      <c r="L62" s="411"/>
      <c r="M62" s="411"/>
      <c r="N62" s="411"/>
      <c r="O62" s="415"/>
    </row>
    <row r="63" spans="1:15" s="190" customFormat="1" ht="12.95" customHeight="1" x14ac:dyDescent="0.15">
      <c r="A63" s="410"/>
      <c r="B63" s="411"/>
      <c r="C63" s="416"/>
      <c r="D63" s="422"/>
      <c r="E63" s="416"/>
      <c r="F63" s="411"/>
      <c r="G63" s="414"/>
      <c r="H63" s="591"/>
      <c r="I63" s="587">
        <v>1.5</v>
      </c>
      <c r="J63" s="592"/>
      <c r="K63" s="593"/>
      <c r="L63" s="411"/>
      <c r="M63" s="411"/>
      <c r="N63" s="411"/>
      <c r="O63" s="415"/>
    </row>
    <row r="64" spans="1:15" s="190" customFormat="1" ht="12.95" customHeight="1" x14ac:dyDescent="0.15">
      <c r="A64" s="410"/>
      <c r="B64" s="411"/>
      <c r="C64" s="416"/>
      <c r="D64" s="422"/>
      <c r="E64" s="416"/>
      <c r="F64" s="411"/>
      <c r="G64" s="414"/>
      <c r="H64" s="521"/>
      <c r="I64" s="587">
        <v>1.5</v>
      </c>
      <c r="J64" s="594"/>
      <c r="K64" s="516"/>
      <c r="L64" s="411"/>
      <c r="M64" s="411"/>
      <c r="N64" s="411"/>
      <c r="O64" s="415"/>
    </row>
    <row r="65" spans="1:15" s="190" customFormat="1" ht="12.95" customHeight="1" x14ac:dyDescent="0.15">
      <c r="A65" s="410"/>
      <c r="B65" s="411"/>
      <c r="C65" s="416"/>
      <c r="D65" s="422"/>
      <c r="E65" s="416"/>
      <c r="F65" s="411"/>
      <c r="G65" s="414"/>
      <c r="H65" s="507"/>
      <c r="I65" s="587">
        <v>1.5</v>
      </c>
      <c r="J65" s="587"/>
      <c r="K65" s="497"/>
      <c r="L65" s="411"/>
      <c r="M65" s="411"/>
      <c r="N65" s="411"/>
      <c r="O65" s="415"/>
    </row>
    <row r="66" spans="1:15" s="190" customFormat="1" ht="12.95" customHeight="1" x14ac:dyDescent="0.15">
      <c r="A66" s="410"/>
      <c r="B66" s="411"/>
      <c r="C66" s="416"/>
      <c r="D66" s="422"/>
      <c r="E66" s="416"/>
      <c r="F66" s="411"/>
      <c r="G66" s="414"/>
      <c r="H66" s="507"/>
      <c r="I66" s="587">
        <v>1.5</v>
      </c>
      <c r="J66" s="587"/>
      <c r="K66" s="497"/>
      <c r="L66" s="411"/>
      <c r="M66" s="411"/>
      <c r="N66" s="411"/>
      <c r="O66" s="415"/>
    </row>
    <row r="67" spans="1:15" s="190" customFormat="1" ht="12.95" customHeight="1" x14ac:dyDescent="0.15">
      <c r="A67" s="410"/>
      <c r="B67" s="411"/>
      <c r="C67" s="416"/>
      <c r="D67" s="422"/>
      <c r="E67" s="416"/>
      <c r="F67" s="411"/>
      <c r="G67" s="414"/>
      <c r="H67" s="507"/>
      <c r="I67" s="587">
        <v>1.5</v>
      </c>
      <c r="J67" s="587"/>
      <c r="K67" s="497"/>
      <c r="L67" s="411"/>
      <c r="M67" s="411"/>
      <c r="N67" s="411"/>
      <c r="O67" s="415"/>
    </row>
    <row r="68" spans="1:15" s="190" customFormat="1" ht="12.95" customHeight="1" x14ac:dyDescent="0.15">
      <c r="A68" s="410"/>
      <c r="B68" s="411"/>
      <c r="C68" s="416"/>
      <c r="D68" s="422"/>
      <c r="E68" s="416"/>
      <c r="F68" s="411"/>
      <c r="G68" s="414"/>
      <c r="H68" s="591"/>
      <c r="I68" s="587">
        <v>1.5</v>
      </c>
      <c r="J68" s="592"/>
      <c r="K68" s="593"/>
      <c r="L68" s="411"/>
      <c r="M68" s="411"/>
      <c r="N68" s="411"/>
      <c r="O68" s="415"/>
    </row>
    <row r="69" spans="1:15" s="190" customFormat="1" ht="12.95" customHeight="1" x14ac:dyDescent="0.15">
      <c r="A69" s="410"/>
      <c r="B69" s="411"/>
      <c r="C69" s="416"/>
      <c r="D69" s="422"/>
      <c r="E69" s="416"/>
      <c r="F69" s="411"/>
      <c r="G69" s="414"/>
      <c r="H69" s="521"/>
      <c r="I69" s="587">
        <v>1.5</v>
      </c>
      <c r="J69" s="594"/>
      <c r="K69" s="516"/>
      <c r="L69" s="411"/>
      <c r="M69" s="411"/>
      <c r="N69" s="411"/>
      <c r="O69" s="415"/>
    </row>
    <row r="70" spans="1:15" s="190" customFormat="1" ht="12.95" customHeight="1" x14ac:dyDescent="0.15">
      <c r="A70" s="410"/>
      <c r="B70" s="411"/>
      <c r="C70" s="416"/>
      <c r="D70" s="422"/>
      <c r="E70" s="416"/>
      <c r="F70" s="411"/>
      <c r="G70" s="414"/>
      <c r="H70" s="591"/>
      <c r="I70" s="587">
        <v>1.5</v>
      </c>
      <c r="J70" s="592"/>
      <c r="K70" s="593"/>
      <c r="L70" s="411"/>
      <c r="M70" s="411"/>
      <c r="N70" s="411"/>
      <c r="O70" s="415"/>
    </row>
    <row r="71" spans="1:15" s="190" customFormat="1" ht="12.95" customHeight="1" x14ac:dyDescent="0.15">
      <c r="A71" s="410"/>
      <c r="B71" s="411"/>
      <c r="C71" s="416"/>
      <c r="D71" s="422"/>
      <c r="E71" s="416"/>
      <c r="F71" s="411"/>
      <c r="G71" s="414"/>
      <c r="H71" s="591"/>
      <c r="I71" s="587">
        <v>1.5</v>
      </c>
      <c r="J71" s="592"/>
      <c r="K71" s="593"/>
      <c r="L71" s="411"/>
      <c r="M71" s="411"/>
      <c r="N71" s="411"/>
      <c r="O71" s="415"/>
    </row>
    <row r="72" spans="1:15" s="190" customFormat="1" ht="12.95" customHeight="1" x14ac:dyDescent="0.15">
      <c r="A72" s="410"/>
      <c r="B72" s="411"/>
      <c r="C72" s="416"/>
      <c r="D72" s="422"/>
      <c r="E72" s="416"/>
      <c r="F72" s="411"/>
      <c r="G72" s="414"/>
      <c r="H72" s="591"/>
      <c r="I72" s="587">
        <v>1.5</v>
      </c>
      <c r="J72" s="592"/>
      <c r="K72" s="593"/>
      <c r="L72" s="411"/>
      <c r="M72" s="411"/>
      <c r="N72" s="411"/>
      <c r="O72" s="415"/>
    </row>
    <row r="73" spans="1:15" s="190" customFormat="1" ht="12.95" customHeight="1" x14ac:dyDescent="0.15">
      <c r="A73" s="410"/>
      <c r="B73" s="411"/>
      <c r="C73" s="416"/>
      <c r="D73" s="422"/>
      <c r="E73" s="416"/>
      <c r="F73" s="411"/>
      <c r="G73" s="414"/>
      <c r="H73" s="591"/>
      <c r="I73" s="587">
        <v>1.5</v>
      </c>
      <c r="J73" s="592"/>
      <c r="K73" s="593"/>
      <c r="L73" s="411"/>
      <c r="M73" s="411"/>
      <c r="N73" s="411"/>
      <c r="O73" s="415"/>
    </row>
    <row r="74" spans="1:15" s="190" customFormat="1" ht="12.95" customHeight="1" x14ac:dyDescent="0.15">
      <c r="A74" s="410"/>
      <c r="B74" s="411"/>
      <c r="C74" s="416"/>
      <c r="D74" s="422"/>
      <c r="E74" s="416"/>
      <c r="F74" s="411"/>
      <c r="G74" s="414"/>
      <c r="H74" s="591"/>
      <c r="I74" s="587">
        <v>1.5</v>
      </c>
      <c r="J74" s="592"/>
      <c r="K74" s="593"/>
      <c r="L74" s="411"/>
      <c r="M74" s="411"/>
      <c r="N74" s="411"/>
      <c r="O74" s="415"/>
    </row>
    <row r="75" spans="1:15" s="190" customFormat="1" ht="12.95" customHeight="1" thickBot="1" x14ac:dyDescent="0.2">
      <c r="A75" s="417"/>
      <c r="B75" s="418"/>
      <c r="C75" s="419"/>
      <c r="D75" s="423"/>
      <c r="E75" s="419"/>
      <c r="F75" s="418"/>
      <c r="G75" s="420"/>
      <c r="H75" s="711"/>
      <c r="I75" s="712">
        <v>1.5</v>
      </c>
      <c r="J75" s="713"/>
      <c r="K75" s="714"/>
      <c r="L75" s="418"/>
      <c r="M75" s="418"/>
      <c r="N75" s="418"/>
      <c r="O75" s="421"/>
    </row>
    <row r="76" spans="1:15" x14ac:dyDescent="0.15">
      <c r="O76" s="705"/>
    </row>
  </sheetData>
  <mergeCells count="12">
    <mergeCell ref="N2:N3"/>
    <mergeCell ref="M2:M3"/>
    <mergeCell ref="L2:L3"/>
    <mergeCell ref="H2:K2"/>
    <mergeCell ref="H3:I3"/>
    <mergeCell ref="A2:B2"/>
    <mergeCell ref="E2:E3"/>
    <mergeCell ref="G2:G3"/>
    <mergeCell ref="F2:F4"/>
    <mergeCell ref="C3:D3"/>
    <mergeCell ref="A3:A4"/>
    <mergeCell ref="B3:B4"/>
  </mergeCells>
  <phoneticPr fontId="6"/>
  <pageMargins left="0.78740157480314965" right="0" top="0.78740157480314965" bottom="0.39370078740157483" header="0.51181102362204722" footer="0.19685039370078741"/>
  <pageSetup paperSize="9" scale="80" orientation="portrait" r:id="rId1"/>
  <headerFooter alignWithMargins="0">
    <oddFooter>&amp;C（ &amp;P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S65"/>
  <sheetViews>
    <sheetView view="pageBreakPreview" zoomScale="75" zoomScaleNormal="100" workbookViewId="0"/>
  </sheetViews>
  <sheetFormatPr defaultRowHeight="13.5" x14ac:dyDescent="0.15"/>
  <cols>
    <col min="1" max="1" width="3.5" style="612" customWidth="1"/>
    <col min="2" max="2" width="0.875" style="613" customWidth="1"/>
    <col min="3" max="3" width="15.625" style="614" customWidth="1"/>
    <col min="4" max="4" width="7.625" style="615" customWidth="1"/>
    <col min="5" max="6" width="4.625" style="615" customWidth="1"/>
    <col min="7" max="7" width="5.625" style="615" customWidth="1"/>
    <col min="8" max="8" width="5.125" style="615" customWidth="1"/>
    <col min="9" max="9" width="10.125" style="615" customWidth="1"/>
    <col min="10" max="10" width="3.5" style="612" customWidth="1"/>
    <col min="11" max="11" width="0.875" style="613" customWidth="1"/>
    <col min="12" max="12" width="15.625" style="614" customWidth="1"/>
    <col min="13" max="13" width="7.625" style="615" customWidth="1"/>
    <col min="14" max="17" width="4.625" style="615" customWidth="1"/>
    <col min="18" max="18" width="10.125" style="615" customWidth="1"/>
    <col min="19" max="19" width="12.75" style="615" bestFit="1" customWidth="1"/>
    <col min="20" max="20" width="9.125" style="615" bestFit="1" customWidth="1"/>
    <col min="21" max="16384" width="9" style="615"/>
  </cols>
  <sheetData>
    <row r="1" spans="1:19" s="569" customFormat="1" ht="30" customHeight="1" thickBot="1" x14ac:dyDescent="0.2">
      <c r="A1" s="222" t="s">
        <v>951</v>
      </c>
      <c r="B1" s="689"/>
      <c r="C1" s="599"/>
      <c r="D1" s="600"/>
      <c r="E1" s="249"/>
      <c r="H1" s="249"/>
      <c r="I1" s="689"/>
      <c r="J1" s="599"/>
      <c r="K1" s="600"/>
      <c r="L1" s="249"/>
      <c r="M1" s="689"/>
      <c r="N1" s="249"/>
      <c r="O1" s="249"/>
      <c r="P1" s="249"/>
      <c r="Q1" s="249"/>
      <c r="R1" s="572" t="s">
        <v>931</v>
      </c>
      <c r="S1" s="572"/>
    </row>
    <row r="2" spans="1:19" s="571" customFormat="1" ht="21" customHeight="1" x14ac:dyDescent="0.15">
      <c r="A2" s="601"/>
      <c r="B2" s="602"/>
      <c r="C2" s="603"/>
      <c r="D2" s="1368" t="s">
        <v>269</v>
      </c>
      <c r="E2" s="1370" t="s">
        <v>270</v>
      </c>
      <c r="F2" s="1266"/>
      <c r="G2" s="1266"/>
      <c r="H2" s="1221"/>
      <c r="I2" s="1266" t="s">
        <v>262</v>
      </c>
      <c r="J2" s="604"/>
      <c r="K2" s="602"/>
      <c r="L2" s="603"/>
      <c r="M2" s="1371" t="s">
        <v>269</v>
      </c>
      <c r="N2" s="1370" t="s">
        <v>270</v>
      </c>
      <c r="O2" s="1266"/>
      <c r="P2" s="1266"/>
      <c r="Q2" s="1221"/>
      <c r="R2" s="1338" t="s">
        <v>262</v>
      </c>
    </row>
    <row r="3" spans="1:19" s="571" customFormat="1" ht="21" customHeight="1" x14ac:dyDescent="0.15">
      <c r="A3" s="605" t="s">
        <v>580</v>
      </c>
      <c r="B3" s="574"/>
      <c r="C3" s="575" t="s">
        <v>579</v>
      </c>
      <c r="D3" s="1369"/>
      <c r="E3" s="1366" t="s">
        <v>867</v>
      </c>
      <c r="F3" s="1367"/>
      <c r="G3" s="998" t="s">
        <v>271</v>
      </c>
      <c r="H3" s="929" t="s">
        <v>272</v>
      </c>
      <c r="I3" s="1261"/>
      <c r="J3" s="573" t="s">
        <v>580</v>
      </c>
      <c r="K3" s="574"/>
      <c r="L3" s="575" t="s">
        <v>579</v>
      </c>
      <c r="M3" s="1372"/>
      <c r="N3" s="1366" t="s">
        <v>867</v>
      </c>
      <c r="O3" s="1367"/>
      <c r="P3" s="998" t="s">
        <v>271</v>
      </c>
      <c r="Q3" s="929" t="s">
        <v>272</v>
      </c>
      <c r="R3" s="1306"/>
    </row>
    <row r="4" spans="1:19" s="571" customFormat="1" ht="15" customHeight="1" x14ac:dyDescent="0.15">
      <c r="A4" s="606"/>
      <c r="B4" s="578"/>
      <c r="C4" s="579"/>
      <c r="D4" s="482" t="s">
        <v>1077</v>
      </c>
      <c r="E4" s="930" t="s">
        <v>354</v>
      </c>
      <c r="F4" s="997" t="s">
        <v>1078</v>
      </c>
      <c r="G4" s="931" t="s">
        <v>1079</v>
      </c>
      <c r="H4" s="932" t="s">
        <v>1079</v>
      </c>
      <c r="I4" s="932" t="s">
        <v>1080</v>
      </c>
      <c r="J4" s="577"/>
      <c r="K4" s="578"/>
      <c r="L4" s="579"/>
      <c r="M4" s="482" t="s">
        <v>1077</v>
      </c>
      <c r="N4" s="930" t="s">
        <v>354</v>
      </c>
      <c r="O4" s="997" t="s">
        <v>1078</v>
      </c>
      <c r="P4" s="931" t="s">
        <v>1079</v>
      </c>
      <c r="Q4" s="932" t="s">
        <v>1079</v>
      </c>
      <c r="R4" s="999" t="s">
        <v>1080</v>
      </c>
    </row>
    <row r="5" spans="1:19" s="571" customFormat="1" ht="24" customHeight="1" x14ac:dyDescent="0.15">
      <c r="A5" s="767"/>
      <c r="B5" s="768"/>
      <c r="C5" s="774"/>
      <c r="D5" s="770"/>
      <c r="E5" s="771"/>
      <c r="F5" s="772">
        <v>1.5</v>
      </c>
      <c r="G5" s="772"/>
      <c r="H5" s="773"/>
      <c r="I5" s="769"/>
      <c r="J5" s="580">
        <v>2</v>
      </c>
      <c r="K5" s="581"/>
      <c r="L5" s="777"/>
      <c r="M5" s="781"/>
      <c r="N5" s="520"/>
      <c r="O5" s="583">
        <v>1.5</v>
      </c>
      <c r="P5" s="583"/>
      <c r="Q5" s="495"/>
      <c r="R5" s="759"/>
      <c r="S5" s="249"/>
    </row>
    <row r="6" spans="1:19" s="571" customFormat="1" ht="24" customHeight="1" x14ac:dyDescent="0.15">
      <c r="A6" s="607"/>
      <c r="B6" s="585"/>
      <c r="C6" s="775"/>
      <c r="D6" s="496"/>
      <c r="E6" s="507"/>
      <c r="F6" s="587">
        <v>1.5</v>
      </c>
      <c r="G6" s="587"/>
      <c r="H6" s="497"/>
      <c r="I6" s="586"/>
      <c r="J6" s="584">
        <v>2</v>
      </c>
      <c r="K6" s="585"/>
      <c r="L6" s="775"/>
      <c r="M6" s="496"/>
      <c r="N6" s="507"/>
      <c r="O6" s="587">
        <v>1.5</v>
      </c>
      <c r="P6" s="587"/>
      <c r="Q6" s="497"/>
      <c r="R6" s="760"/>
      <c r="S6" s="249"/>
    </row>
    <row r="7" spans="1:19" s="571" customFormat="1" ht="24" customHeight="1" x14ac:dyDescent="0.15">
      <c r="A7" s="607"/>
      <c r="B7" s="585"/>
      <c r="C7" s="775"/>
      <c r="D7" s="496"/>
      <c r="E7" s="507"/>
      <c r="F7" s="587">
        <v>1.5</v>
      </c>
      <c r="G7" s="587"/>
      <c r="H7" s="497"/>
      <c r="I7" s="586"/>
      <c r="J7" s="584">
        <v>2</v>
      </c>
      <c r="K7" s="585"/>
      <c r="L7" s="775"/>
      <c r="M7" s="496"/>
      <c r="N7" s="507"/>
      <c r="O7" s="587">
        <v>1.5</v>
      </c>
      <c r="P7" s="587"/>
      <c r="Q7" s="497"/>
      <c r="R7" s="760"/>
      <c r="S7" s="249"/>
    </row>
    <row r="8" spans="1:19" s="571" customFormat="1" ht="24" customHeight="1" x14ac:dyDescent="0.15">
      <c r="A8" s="607"/>
      <c r="B8" s="585"/>
      <c r="C8" s="775"/>
      <c r="D8" s="496"/>
      <c r="E8" s="507"/>
      <c r="F8" s="587">
        <v>1.5</v>
      </c>
      <c r="G8" s="587"/>
      <c r="H8" s="497"/>
      <c r="I8" s="586"/>
      <c r="J8" s="595">
        <v>2</v>
      </c>
      <c r="K8" s="596"/>
      <c r="L8" s="775"/>
      <c r="M8" s="518"/>
      <c r="N8" s="521"/>
      <c r="O8" s="587">
        <v>1.5</v>
      </c>
      <c r="P8" s="594"/>
      <c r="Q8" s="516"/>
      <c r="R8" s="762"/>
      <c r="S8" s="249"/>
    </row>
    <row r="9" spans="1:19" s="571" customFormat="1" ht="24" customHeight="1" x14ac:dyDescent="0.15">
      <c r="A9" s="607"/>
      <c r="B9" s="585"/>
      <c r="C9" s="775"/>
      <c r="D9" s="496"/>
      <c r="E9" s="507"/>
      <c r="F9" s="587">
        <v>1.5</v>
      </c>
      <c r="G9" s="587"/>
      <c r="H9" s="497"/>
      <c r="I9" s="586"/>
      <c r="J9" s="584">
        <v>3</v>
      </c>
      <c r="K9" s="585"/>
      <c r="L9" s="775"/>
      <c r="M9" s="505"/>
      <c r="N9" s="521"/>
      <c r="O9" s="587">
        <v>1.5</v>
      </c>
      <c r="P9" s="594"/>
      <c r="Q9" s="516"/>
      <c r="R9" s="760"/>
      <c r="S9" s="249"/>
    </row>
    <row r="10" spans="1:19" s="571" customFormat="1" ht="24" customHeight="1" x14ac:dyDescent="0.15">
      <c r="A10" s="607"/>
      <c r="B10" s="585"/>
      <c r="C10" s="775"/>
      <c r="D10" s="504"/>
      <c r="E10" s="507"/>
      <c r="F10" s="587">
        <v>1.5</v>
      </c>
      <c r="G10" s="587"/>
      <c r="H10" s="497"/>
      <c r="I10" s="778"/>
      <c r="J10" s="595">
        <v>3</v>
      </c>
      <c r="K10" s="596"/>
      <c r="L10" s="775"/>
      <c r="M10" s="496"/>
      <c r="N10" s="591"/>
      <c r="O10" s="587">
        <v>1.5</v>
      </c>
      <c r="P10" s="592"/>
      <c r="Q10" s="593"/>
      <c r="R10" s="760"/>
      <c r="S10" s="249"/>
    </row>
    <row r="11" spans="1:19" s="571" customFormat="1" ht="24" customHeight="1" x14ac:dyDescent="0.15">
      <c r="A11" s="607"/>
      <c r="B11" s="585"/>
      <c r="C11" s="775"/>
      <c r="D11" s="505"/>
      <c r="E11" s="507"/>
      <c r="F11" s="587">
        <v>1.5</v>
      </c>
      <c r="G11" s="587"/>
      <c r="H11" s="497"/>
      <c r="I11" s="779"/>
      <c r="J11" s="584">
        <v>3</v>
      </c>
      <c r="K11" s="585"/>
      <c r="L11" s="775"/>
      <c r="M11" s="496"/>
      <c r="N11" s="591"/>
      <c r="O11" s="587">
        <v>1.5</v>
      </c>
      <c r="P11" s="592"/>
      <c r="Q11" s="593"/>
      <c r="R11" s="760"/>
    </row>
    <row r="12" spans="1:19" s="571" customFormat="1" ht="24" customHeight="1" x14ac:dyDescent="0.15">
      <c r="A12" s="607"/>
      <c r="B12" s="585"/>
      <c r="C12" s="775"/>
      <c r="D12" s="505"/>
      <c r="E12" s="588"/>
      <c r="F12" s="587">
        <v>1.5</v>
      </c>
      <c r="G12" s="589"/>
      <c r="H12" s="590"/>
      <c r="I12" s="586"/>
      <c r="J12" s="584">
        <v>3</v>
      </c>
      <c r="K12" s="585"/>
      <c r="L12" s="775"/>
      <c r="M12" s="496"/>
      <c r="N12" s="591"/>
      <c r="O12" s="587">
        <v>1.5</v>
      </c>
      <c r="P12" s="592"/>
      <c r="Q12" s="593"/>
      <c r="R12" s="760"/>
    </row>
    <row r="13" spans="1:19" s="571" customFormat="1" ht="24" customHeight="1" x14ac:dyDescent="0.15">
      <c r="A13" s="607"/>
      <c r="B13" s="585"/>
      <c r="C13" s="775"/>
      <c r="D13" s="506"/>
      <c r="E13" s="591"/>
      <c r="F13" s="587">
        <v>1.5</v>
      </c>
      <c r="G13" s="592"/>
      <c r="H13" s="593"/>
      <c r="I13" s="778"/>
      <c r="J13" s="584">
        <v>3</v>
      </c>
      <c r="K13" s="585"/>
      <c r="L13" s="775"/>
      <c r="M13" s="496"/>
      <c r="N13" s="591"/>
      <c r="O13" s="587">
        <v>1.5</v>
      </c>
      <c r="P13" s="592"/>
      <c r="Q13" s="593"/>
      <c r="R13" s="760"/>
    </row>
    <row r="14" spans="1:19" s="571" customFormat="1" ht="24" customHeight="1" x14ac:dyDescent="0.15">
      <c r="A14" s="607"/>
      <c r="B14" s="585"/>
      <c r="C14" s="775"/>
      <c r="D14" s="508"/>
      <c r="E14" s="591"/>
      <c r="F14" s="587">
        <v>1.5</v>
      </c>
      <c r="G14" s="592"/>
      <c r="H14" s="593"/>
      <c r="I14" s="779"/>
      <c r="J14" s="584">
        <v>3</v>
      </c>
      <c r="K14" s="585"/>
      <c r="L14" s="775"/>
      <c r="M14" s="496"/>
      <c r="N14" s="591"/>
      <c r="O14" s="587">
        <v>1.5</v>
      </c>
      <c r="P14" s="592"/>
      <c r="Q14" s="593"/>
      <c r="R14" s="760"/>
    </row>
    <row r="15" spans="1:19" s="571" customFormat="1" ht="24" customHeight="1" x14ac:dyDescent="0.15">
      <c r="A15" s="607"/>
      <c r="B15" s="585"/>
      <c r="C15" s="775"/>
      <c r="D15" s="504"/>
      <c r="E15" s="507"/>
      <c r="F15" s="587">
        <v>1.5</v>
      </c>
      <c r="G15" s="587"/>
      <c r="H15" s="497"/>
      <c r="I15" s="778"/>
      <c r="J15" s="584">
        <v>3</v>
      </c>
      <c r="K15" s="585"/>
      <c r="L15" s="775"/>
      <c r="M15" s="496"/>
      <c r="N15" s="591"/>
      <c r="O15" s="587">
        <v>1.5</v>
      </c>
      <c r="P15" s="592"/>
      <c r="Q15" s="593"/>
      <c r="R15" s="760"/>
    </row>
    <row r="16" spans="1:19" s="571" customFormat="1" ht="24" customHeight="1" x14ac:dyDescent="0.15">
      <c r="A16" s="607"/>
      <c r="B16" s="585"/>
      <c r="C16" s="775"/>
      <c r="D16" s="504"/>
      <c r="E16" s="507"/>
      <c r="F16" s="587">
        <v>1.5</v>
      </c>
      <c r="G16" s="587"/>
      <c r="H16" s="497"/>
      <c r="I16" s="778"/>
      <c r="J16" s="584">
        <v>3</v>
      </c>
      <c r="K16" s="585"/>
      <c r="L16" s="775"/>
      <c r="M16" s="496"/>
      <c r="N16" s="591"/>
      <c r="O16" s="587">
        <v>1.5</v>
      </c>
      <c r="P16" s="592"/>
      <c r="Q16" s="593"/>
      <c r="R16" s="760"/>
    </row>
    <row r="17" spans="1:18" s="571" customFormat="1" ht="24" customHeight="1" x14ac:dyDescent="0.15">
      <c r="A17" s="607"/>
      <c r="B17" s="585"/>
      <c r="C17" s="775"/>
      <c r="D17" s="504"/>
      <c r="E17" s="507"/>
      <c r="F17" s="587">
        <v>1.5</v>
      </c>
      <c r="G17" s="587"/>
      <c r="H17" s="497"/>
      <c r="I17" s="778"/>
      <c r="J17" s="584">
        <v>3</v>
      </c>
      <c r="K17" s="585"/>
      <c r="L17" s="775"/>
      <c r="M17" s="496"/>
      <c r="N17" s="591"/>
      <c r="O17" s="587">
        <v>1.5</v>
      </c>
      <c r="P17" s="592"/>
      <c r="Q17" s="593"/>
      <c r="R17" s="760"/>
    </row>
    <row r="18" spans="1:18" s="571" customFormat="1" ht="24" customHeight="1" x14ac:dyDescent="0.15">
      <c r="A18" s="607"/>
      <c r="B18" s="585"/>
      <c r="C18" s="775"/>
      <c r="D18" s="504"/>
      <c r="E18" s="507"/>
      <c r="F18" s="587">
        <v>1.5</v>
      </c>
      <c r="G18" s="587"/>
      <c r="H18" s="497"/>
      <c r="I18" s="778"/>
      <c r="J18" s="584">
        <v>3</v>
      </c>
      <c r="K18" s="585"/>
      <c r="L18" s="775"/>
      <c r="M18" s="496"/>
      <c r="N18" s="591"/>
      <c r="O18" s="587">
        <v>1.5</v>
      </c>
      <c r="P18" s="592"/>
      <c r="Q18" s="593"/>
      <c r="R18" s="760"/>
    </row>
    <row r="19" spans="1:18" s="571" customFormat="1" ht="24" customHeight="1" x14ac:dyDescent="0.15">
      <c r="A19" s="607"/>
      <c r="B19" s="585"/>
      <c r="C19" s="775"/>
      <c r="D19" s="505"/>
      <c r="E19" s="521"/>
      <c r="F19" s="587">
        <v>1.5</v>
      </c>
      <c r="G19" s="594"/>
      <c r="H19" s="516"/>
      <c r="I19" s="586"/>
      <c r="J19" s="584">
        <v>3</v>
      </c>
      <c r="K19" s="585"/>
      <c r="L19" s="775"/>
      <c r="M19" s="496"/>
      <c r="N19" s="591"/>
      <c r="O19" s="587">
        <v>1.5</v>
      </c>
      <c r="P19" s="592"/>
      <c r="Q19" s="593"/>
      <c r="R19" s="760"/>
    </row>
    <row r="20" spans="1:18" s="571" customFormat="1" ht="24" customHeight="1" x14ac:dyDescent="0.15">
      <c r="A20" s="607"/>
      <c r="B20" s="585"/>
      <c r="C20" s="775"/>
      <c r="D20" s="512"/>
      <c r="E20" s="511"/>
      <c r="F20" s="587">
        <v>1.5</v>
      </c>
      <c r="G20" s="597"/>
      <c r="H20" s="509"/>
      <c r="I20" s="780"/>
      <c r="J20" s="584">
        <v>3</v>
      </c>
      <c r="K20" s="585"/>
      <c r="L20" s="775"/>
      <c r="M20" s="496"/>
      <c r="N20" s="591"/>
      <c r="O20" s="587">
        <v>1.5</v>
      </c>
      <c r="P20" s="592"/>
      <c r="Q20" s="593"/>
      <c r="R20" s="760"/>
    </row>
    <row r="21" spans="1:18" s="571" customFormat="1" ht="24" customHeight="1" x14ac:dyDescent="0.15">
      <c r="A21" s="607"/>
      <c r="B21" s="585"/>
      <c r="C21" s="775"/>
      <c r="D21" s="496"/>
      <c r="E21" s="507"/>
      <c r="F21" s="587">
        <v>1.5</v>
      </c>
      <c r="G21" s="587"/>
      <c r="H21" s="497"/>
      <c r="I21" s="586"/>
      <c r="J21" s="584">
        <v>3</v>
      </c>
      <c r="K21" s="585"/>
      <c r="L21" s="775"/>
      <c r="M21" s="496"/>
      <c r="N21" s="591"/>
      <c r="O21" s="587">
        <v>1.5</v>
      </c>
      <c r="P21" s="592"/>
      <c r="Q21" s="593"/>
      <c r="R21" s="760"/>
    </row>
    <row r="22" spans="1:18" s="571" customFormat="1" ht="24" customHeight="1" x14ac:dyDescent="0.15">
      <c r="A22" s="607"/>
      <c r="B22" s="585"/>
      <c r="C22" s="775"/>
      <c r="D22" s="496"/>
      <c r="E22" s="591"/>
      <c r="F22" s="587">
        <v>1.5</v>
      </c>
      <c r="G22" s="592"/>
      <c r="H22" s="593"/>
      <c r="I22" s="586"/>
      <c r="J22" s="584">
        <v>3</v>
      </c>
      <c r="K22" s="585"/>
      <c r="L22" s="775"/>
      <c r="M22" s="496"/>
      <c r="N22" s="591"/>
      <c r="O22" s="587">
        <v>1.5</v>
      </c>
      <c r="P22" s="592"/>
      <c r="Q22" s="593"/>
      <c r="R22" s="760"/>
    </row>
    <row r="23" spans="1:18" s="571" customFormat="1" ht="24" customHeight="1" x14ac:dyDescent="0.15">
      <c r="A23" s="607"/>
      <c r="B23" s="585"/>
      <c r="C23" s="775"/>
      <c r="D23" s="496"/>
      <c r="E23" s="591"/>
      <c r="F23" s="587">
        <v>1.5</v>
      </c>
      <c r="G23" s="592"/>
      <c r="H23" s="593"/>
      <c r="I23" s="586"/>
      <c r="J23" s="584">
        <v>3</v>
      </c>
      <c r="K23" s="585"/>
      <c r="L23" s="775"/>
      <c r="M23" s="496"/>
      <c r="N23" s="511"/>
      <c r="O23" s="587">
        <v>1.5</v>
      </c>
      <c r="P23" s="597"/>
      <c r="Q23" s="509"/>
      <c r="R23" s="760"/>
    </row>
    <row r="24" spans="1:18" s="571" customFormat="1" ht="24" customHeight="1" x14ac:dyDescent="0.15">
      <c r="A24" s="607"/>
      <c r="B24" s="585"/>
      <c r="C24" s="775"/>
      <c r="D24" s="496"/>
      <c r="E24" s="591"/>
      <c r="F24" s="587">
        <v>1.5</v>
      </c>
      <c r="G24" s="592"/>
      <c r="H24" s="593"/>
      <c r="I24" s="586"/>
      <c r="J24" s="584">
        <v>3</v>
      </c>
      <c r="K24" s="585"/>
      <c r="L24" s="775"/>
      <c r="M24" s="496"/>
      <c r="N24" s="591"/>
      <c r="O24" s="587">
        <v>1.5</v>
      </c>
      <c r="P24" s="592"/>
      <c r="Q24" s="593"/>
      <c r="R24" s="760"/>
    </row>
    <row r="25" spans="1:18" s="571" customFormat="1" ht="24" customHeight="1" x14ac:dyDescent="0.15">
      <c r="A25" s="607"/>
      <c r="B25" s="585"/>
      <c r="C25" s="775"/>
      <c r="D25" s="496"/>
      <c r="E25" s="591"/>
      <c r="F25" s="587">
        <v>1.5</v>
      </c>
      <c r="G25" s="592"/>
      <c r="H25" s="593"/>
      <c r="I25" s="586"/>
      <c r="J25" s="584">
        <v>3</v>
      </c>
      <c r="K25" s="585"/>
      <c r="L25" s="775"/>
      <c r="M25" s="496"/>
      <c r="N25" s="591"/>
      <c r="O25" s="587">
        <v>1.5</v>
      </c>
      <c r="P25" s="592"/>
      <c r="Q25" s="593"/>
      <c r="R25" s="760"/>
    </row>
    <row r="26" spans="1:18" s="571" customFormat="1" ht="24" customHeight="1" x14ac:dyDescent="0.15">
      <c r="A26" s="607"/>
      <c r="B26" s="585"/>
      <c r="C26" s="775"/>
      <c r="D26" s="496"/>
      <c r="E26" s="591"/>
      <c r="F26" s="587">
        <v>1.5</v>
      </c>
      <c r="G26" s="592"/>
      <c r="H26" s="593"/>
      <c r="I26" s="586"/>
      <c r="J26" s="584">
        <v>3</v>
      </c>
      <c r="K26" s="585"/>
      <c r="L26" s="775"/>
      <c r="M26" s="518"/>
      <c r="N26" s="521"/>
      <c r="O26" s="587">
        <v>1.5</v>
      </c>
      <c r="P26" s="594"/>
      <c r="Q26" s="516"/>
      <c r="R26" s="762"/>
    </row>
    <row r="27" spans="1:18" s="571" customFormat="1" ht="24" customHeight="1" x14ac:dyDescent="0.15">
      <c r="A27" s="607"/>
      <c r="B27" s="585"/>
      <c r="C27" s="775"/>
      <c r="D27" s="496"/>
      <c r="E27" s="591"/>
      <c r="F27" s="587">
        <v>1.5</v>
      </c>
      <c r="G27" s="592"/>
      <c r="H27" s="593"/>
      <c r="I27" s="586"/>
      <c r="J27" s="584">
        <v>3</v>
      </c>
      <c r="K27" s="585"/>
      <c r="L27" s="775"/>
      <c r="M27" s="496"/>
      <c r="N27" s="507"/>
      <c r="O27" s="587">
        <v>1.5</v>
      </c>
      <c r="P27" s="587"/>
      <c r="Q27" s="497"/>
      <c r="R27" s="760"/>
    </row>
    <row r="28" spans="1:18" s="571" customFormat="1" ht="24" customHeight="1" x14ac:dyDescent="0.15">
      <c r="A28" s="607"/>
      <c r="B28" s="585"/>
      <c r="C28" s="775"/>
      <c r="D28" s="496"/>
      <c r="E28" s="591"/>
      <c r="F28" s="587">
        <v>1.5</v>
      </c>
      <c r="G28" s="592"/>
      <c r="H28" s="593"/>
      <c r="I28" s="586"/>
      <c r="J28" s="584">
        <v>3</v>
      </c>
      <c r="K28" s="585"/>
      <c r="L28" s="775"/>
      <c r="M28" s="496"/>
      <c r="N28" s="507"/>
      <c r="O28" s="587">
        <v>1.5</v>
      </c>
      <c r="P28" s="587"/>
      <c r="Q28" s="497"/>
      <c r="R28" s="760"/>
    </row>
    <row r="29" spans="1:18" s="571" customFormat="1" ht="24" customHeight="1" x14ac:dyDescent="0.15">
      <c r="A29" s="607"/>
      <c r="B29" s="585"/>
      <c r="C29" s="775"/>
      <c r="D29" s="496"/>
      <c r="E29" s="591"/>
      <c r="F29" s="587">
        <v>1.5</v>
      </c>
      <c r="G29" s="592"/>
      <c r="H29" s="593"/>
      <c r="I29" s="586"/>
      <c r="J29" s="584">
        <v>3</v>
      </c>
      <c r="K29" s="585"/>
      <c r="L29" s="775"/>
      <c r="M29" s="496"/>
      <c r="N29" s="507"/>
      <c r="O29" s="587">
        <v>1.5</v>
      </c>
      <c r="P29" s="587"/>
      <c r="Q29" s="497"/>
      <c r="R29" s="760"/>
    </row>
    <row r="30" spans="1:18" s="571" customFormat="1" ht="24" customHeight="1" x14ac:dyDescent="0.15">
      <c r="A30" s="607"/>
      <c r="B30" s="585"/>
      <c r="C30" s="775"/>
      <c r="D30" s="496"/>
      <c r="E30" s="591"/>
      <c r="F30" s="587">
        <v>1.5</v>
      </c>
      <c r="G30" s="592"/>
      <c r="H30" s="593"/>
      <c r="I30" s="586"/>
      <c r="J30" s="584">
        <v>3</v>
      </c>
      <c r="K30" s="585"/>
      <c r="L30" s="775"/>
      <c r="M30" s="504"/>
      <c r="N30" s="507"/>
      <c r="O30" s="587">
        <v>1.5</v>
      </c>
      <c r="P30" s="587"/>
      <c r="Q30" s="497"/>
      <c r="R30" s="761"/>
    </row>
    <row r="31" spans="1:18" s="571" customFormat="1" ht="24" customHeight="1" x14ac:dyDescent="0.15">
      <c r="A31" s="607"/>
      <c r="B31" s="585"/>
      <c r="C31" s="775"/>
      <c r="D31" s="496"/>
      <c r="E31" s="591"/>
      <c r="F31" s="587">
        <v>1.5</v>
      </c>
      <c r="G31" s="592"/>
      <c r="H31" s="593"/>
      <c r="I31" s="586"/>
      <c r="J31" s="584">
        <v>4</v>
      </c>
      <c r="K31" s="585"/>
      <c r="L31" s="775"/>
      <c r="M31" s="504"/>
      <c r="N31" s="591"/>
      <c r="O31" s="587">
        <v>1.5</v>
      </c>
      <c r="P31" s="592"/>
      <c r="Q31" s="593"/>
      <c r="R31" s="761"/>
    </row>
    <row r="32" spans="1:18" s="571" customFormat="1" ht="24" customHeight="1" x14ac:dyDescent="0.15">
      <c r="A32" s="607"/>
      <c r="B32" s="585"/>
      <c r="C32" s="775"/>
      <c r="D32" s="496"/>
      <c r="E32" s="511"/>
      <c r="F32" s="587">
        <v>1.5</v>
      </c>
      <c r="G32" s="597"/>
      <c r="H32" s="509"/>
      <c r="I32" s="586"/>
      <c r="J32" s="584">
        <v>4</v>
      </c>
      <c r="K32" s="585"/>
      <c r="L32" s="775"/>
      <c r="M32" s="505"/>
      <c r="N32" s="521"/>
      <c r="O32" s="587">
        <v>1.5</v>
      </c>
      <c r="P32" s="594"/>
      <c r="Q32" s="516"/>
      <c r="R32" s="760"/>
    </row>
    <row r="33" spans="1:18" s="571" customFormat="1" ht="24" customHeight="1" x14ac:dyDescent="0.15">
      <c r="A33" s="607"/>
      <c r="B33" s="585"/>
      <c r="C33" s="775"/>
      <c r="D33" s="496"/>
      <c r="E33" s="507"/>
      <c r="F33" s="587">
        <v>1.5</v>
      </c>
      <c r="G33" s="587"/>
      <c r="H33" s="497"/>
      <c r="I33" s="586"/>
      <c r="J33" s="584">
        <v>4</v>
      </c>
      <c r="K33" s="585"/>
      <c r="L33" s="775"/>
      <c r="M33" s="504"/>
      <c r="N33" s="591"/>
      <c r="O33" s="587">
        <v>1.5</v>
      </c>
      <c r="P33" s="592"/>
      <c r="Q33" s="593"/>
      <c r="R33" s="761"/>
    </row>
    <row r="34" spans="1:18" s="571" customFormat="1" ht="24" customHeight="1" x14ac:dyDescent="0.15">
      <c r="A34" s="607"/>
      <c r="B34" s="585"/>
      <c r="C34" s="775"/>
      <c r="D34" s="496"/>
      <c r="E34" s="507"/>
      <c r="F34" s="587">
        <v>1.5</v>
      </c>
      <c r="G34" s="587"/>
      <c r="H34" s="497"/>
      <c r="I34" s="586"/>
      <c r="J34" s="584">
        <v>4</v>
      </c>
      <c r="K34" s="585"/>
      <c r="L34" s="775"/>
      <c r="M34" s="504"/>
      <c r="N34" s="591"/>
      <c r="O34" s="587">
        <v>1.5</v>
      </c>
      <c r="P34" s="592"/>
      <c r="Q34" s="593"/>
      <c r="R34" s="761"/>
    </row>
    <row r="35" spans="1:18" s="249" customFormat="1" ht="24" customHeight="1" x14ac:dyDescent="0.15">
      <c r="A35" s="607"/>
      <c r="B35" s="585"/>
      <c r="C35" s="775"/>
      <c r="D35" s="496"/>
      <c r="E35" s="507"/>
      <c r="F35" s="587">
        <v>1.5</v>
      </c>
      <c r="G35" s="587"/>
      <c r="H35" s="497"/>
      <c r="I35" s="586"/>
      <c r="J35" s="584">
        <v>4</v>
      </c>
      <c r="K35" s="585"/>
      <c r="L35" s="775"/>
      <c r="M35" s="504"/>
      <c r="N35" s="591"/>
      <c r="O35" s="587">
        <v>1.5</v>
      </c>
      <c r="P35" s="592"/>
      <c r="Q35" s="593"/>
      <c r="R35" s="761"/>
    </row>
    <row r="36" spans="1:18" s="249" customFormat="1" ht="24" customHeight="1" x14ac:dyDescent="0.15">
      <c r="A36" s="607"/>
      <c r="B36" s="585"/>
      <c r="C36" s="775"/>
      <c r="D36" s="496"/>
      <c r="E36" s="507"/>
      <c r="F36" s="587">
        <v>1.5</v>
      </c>
      <c r="G36" s="587"/>
      <c r="H36" s="497"/>
      <c r="I36" s="586"/>
      <c r="J36" s="595">
        <v>4</v>
      </c>
      <c r="K36" s="596"/>
      <c r="L36" s="775"/>
      <c r="M36" s="496"/>
      <c r="N36" s="591"/>
      <c r="O36" s="587">
        <v>1.5</v>
      </c>
      <c r="P36" s="592"/>
      <c r="Q36" s="593"/>
      <c r="R36" s="760"/>
    </row>
    <row r="37" spans="1:18" s="249" customFormat="1" ht="24" customHeight="1" x14ac:dyDescent="0.15">
      <c r="A37" s="607"/>
      <c r="B37" s="585"/>
      <c r="C37" s="775"/>
      <c r="D37" s="496"/>
      <c r="E37" s="507"/>
      <c r="F37" s="587">
        <v>1.5</v>
      </c>
      <c r="G37" s="587"/>
      <c r="H37" s="497"/>
      <c r="I37" s="586"/>
      <c r="J37" s="584">
        <v>4</v>
      </c>
      <c r="K37" s="585"/>
      <c r="L37" s="775"/>
      <c r="M37" s="504"/>
      <c r="N37" s="591"/>
      <c r="O37" s="587">
        <v>1.5</v>
      </c>
      <c r="P37" s="592"/>
      <c r="Q37" s="593"/>
      <c r="R37" s="761"/>
    </row>
    <row r="38" spans="1:18" s="249" customFormat="1" ht="24" customHeight="1" x14ac:dyDescent="0.15">
      <c r="A38" s="607"/>
      <c r="B38" s="585"/>
      <c r="C38" s="775"/>
      <c r="D38" s="496"/>
      <c r="E38" s="507"/>
      <c r="F38" s="587">
        <v>1.5</v>
      </c>
      <c r="G38" s="587"/>
      <c r="H38" s="497"/>
      <c r="I38" s="586"/>
      <c r="J38" s="584">
        <v>4</v>
      </c>
      <c r="K38" s="585"/>
      <c r="L38" s="775"/>
      <c r="M38" s="504"/>
      <c r="N38" s="591"/>
      <c r="O38" s="587">
        <v>1.5</v>
      </c>
      <c r="P38" s="592"/>
      <c r="Q38" s="593"/>
      <c r="R38" s="761"/>
    </row>
    <row r="39" spans="1:18" s="249" customFormat="1" ht="24" customHeight="1" x14ac:dyDescent="0.15">
      <c r="A39" s="607"/>
      <c r="B39" s="585"/>
      <c r="C39" s="775"/>
      <c r="D39" s="496"/>
      <c r="E39" s="507"/>
      <c r="F39" s="587">
        <v>1.5</v>
      </c>
      <c r="G39" s="587"/>
      <c r="H39" s="497"/>
      <c r="I39" s="586"/>
      <c r="J39" s="584">
        <v>4</v>
      </c>
      <c r="K39" s="585"/>
      <c r="L39" s="775"/>
      <c r="M39" s="504"/>
      <c r="N39" s="591"/>
      <c r="O39" s="587">
        <v>1.5</v>
      </c>
      <c r="P39" s="592"/>
      <c r="Q39" s="593"/>
      <c r="R39" s="760"/>
    </row>
    <row r="40" spans="1:18" s="571" customFormat="1" ht="24" customHeight="1" x14ac:dyDescent="0.15">
      <c r="A40" s="607"/>
      <c r="B40" s="585"/>
      <c r="C40" s="775"/>
      <c r="D40" s="496"/>
      <c r="E40" s="507"/>
      <c r="F40" s="587">
        <v>1.5</v>
      </c>
      <c r="G40" s="587"/>
      <c r="H40" s="497"/>
      <c r="I40" s="586"/>
      <c r="J40" s="584">
        <v>4</v>
      </c>
      <c r="K40" s="585"/>
      <c r="L40" s="775"/>
      <c r="M40" s="504"/>
      <c r="N40" s="591"/>
      <c r="O40" s="587">
        <v>1.5</v>
      </c>
      <c r="P40" s="592"/>
      <c r="Q40" s="593"/>
      <c r="R40" s="760"/>
    </row>
    <row r="41" spans="1:18" s="571" customFormat="1" ht="24" customHeight="1" x14ac:dyDescent="0.15">
      <c r="A41" s="607"/>
      <c r="B41" s="585"/>
      <c r="C41" s="775"/>
      <c r="D41" s="496"/>
      <c r="E41" s="507"/>
      <c r="F41" s="587">
        <v>1.5</v>
      </c>
      <c r="G41" s="587"/>
      <c r="H41" s="497"/>
      <c r="I41" s="586"/>
      <c r="J41" s="584">
        <v>4</v>
      </c>
      <c r="K41" s="585"/>
      <c r="L41" s="775"/>
      <c r="M41" s="504"/>
      <c r="N41" s="591"/>
      <c r="O41" s="587">
        <v>1.5</v>
      </c>
      <c r="P41" s="592"/>
      <c r="Q41" s="593"/>
      <c r="R41" s="760"/>
    </row>
    <row r="42" spans="1:18" s="571" customFormat="1" ht="24" customHeight="1" thickBot="1" x14ac:dyDescent="0.2">
      <c r="A42" s="1116"/>
      <c r="B42" s="1117"/>
      <c r="C42" s="776"/>
      <c r="D42" s="782"/>
      <c r="E42" s="783"/>
      <c r="F42" s="712">
        <v>1.5</v>
      </c>
      <c r="G42" s="784"/>
      <c r="H42" s="785"/>
      <c r="I42" s="786"/>
      <c r="J42" s="765">
        <v>4</v>
      </c>
      <c r="K42" s="763"/>
      <c r="L42" s="776"/>
      <c r="M42" s="764"/>
      <c r="N42" s="711"/>
      <c r="O42" s="712">
        <v>1.5</v>
      </c>
      <c r="P42" s="713"/>
      <c r="Q42" s="714"/>
      <c r="R42" s="766"/>
    </row>
    <row r="43" spans="1:18" s="660" customFormat="1" x14ac:dyDescent="0.15">
      <c r="K43" s="615"/>
      <c r="L43" s="615"/>
      <c r="M43" s="615"/>
      <c r="N43" s="615"/>
      <c r="R43" s="705"/>
    </row>
    <row r="59" spans="10:18" x14ac:dyDescent="0.15">
      <c r="J59" s="621"/>
      <c r="K59" s="622"/>
      <c r="L59" s="623"/>
      <c r="M59" s="624"/>
      <c r="N59" s="624"/>
      <c r="O59" s="624"/>
      <c r="P59" s="624"/>
      <c r="Q59" s="624"/>
      <c r="R59" s="624"/>
    </row>
    <row r="65" spans="1:9" x14ac:dyDescent="0.15">
      <c r="A65" s="621"/>
      <c r="B65" s="622"/>
      <c r="C65" s="623"/>
      <c r="D65" s="624"/>
      <c r="E65" s="624"/>
      <c r="F65" s="624"/>
      <c r="G65" s="624"/>
      <c r="H65" s="624"/>
      <c r="I65" s="624"/>
    </row>
  </sheetData>
  <mergeCells count="8">
    <mergeCell ref="R2:R3"/>
    <mergeCell ref="N3:O3"/>
    <mergeCell ref="D2:D3"/>
    <mergeCell ref="N2:Q2"/>
    <mergeCell ref="E3:F3"/>
    <mergeCell ref="E2:H2"/>
    <mergeCell ref="I2:I3"/>
    <mergeCell ref="M2:M3"/>
  </mergeCells>
  <phoneticPr fontId="2"/>
  <pageMargins left="0.78740157480314965" right="0" top="0.78740157480314965" bottom="0.39370078740157483" header="0.51181102362204722" footer="0.19685039370078741"/>
  <pageSetup paperSize="9" scale="80" orientation="portrait" horizontalDpi="200" verticalDpi="200" r:id="rId1"/>
  <headerFooter alignWithMargins="0">
    <oddFooter>&amp;C&amp;14（ &amp;11&amp;P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dimension ref="A1:N66"/>
  <sheetViews>
    <sheetView view="pageBreakPreview" zoomScale="75" zoomScaleNormal="100" workbookViewId="0">
      <selection activeCell="Q66" sqref="Q66"/>
    </sheetView>
  </sheetViews>
  <sheetFormatPr defaultRowHeight="13.5" x14ac:dyDescent="0.15"/>
  <cols>
    <col min="1" max="1" width="7.125" style="565" customWidth="1"/>
    <col min="2" max="2" width="11.875" style="565" customWidth="1"/>
    <col min="3" max="6" width="6.125" style="565" customWidth="1"/>
    <col min="7" max="7" width="13.625" style="565" customWidth="1"/>
    <col min="8" max="8" width="7.125" style="565" customWidth="1"/>
    <col min="9" max="9" width="11.875" style="565" customWidth="1"/>
    <col min="10" max="13" width="6.125" style="565" customWidth="1"/>
    <col min="14" max="14" width="13.625" style="565" customWidth="1"/>
    <col min="15" max="16384" width="9" style="565"/>
  </cols>
  <sheetData>
    <row r="1" spans="1:14" s="629" customFormat="1" ht="30" customHeight="1" thickBot="1" x14ac:dyDescent="0.2">
      <c r="A1" s="525" t="s">
        <v>952</v>
      </c>
      <c r="B1" s="530"/>
      <c r="C1" s="531"/>
      <c r="D1" s="531"/>
      <c r="E1" s="474"/>
      <c r="F1" s="475"/>
      <c r="G1" s="628"/>
      <c r="H1" s="525"/>
      <c r="I1" s="530"/>
      <c r="J1" s="531"/>
      <c r="K1" s="531"/>
      <c r="L1" s="474"/>
      <c r="M1" s="475"/>
      <c r="N1" s="572" t="s">
        <v>931</v>
      </c>
    </row>
    <row r="2" spans="1:14" ht="20.100000000000001" customHeight="1" x14ac:dyDescent="0.15">
      <c r="A2" s="1220" t="s">
        <v>356</v>
      </c>
      <c r="B2" s="1224" t="s">
        <v>357</v>
      </c>
      <c r="C2" s="1374" t="s">
        <v>868</v>
      </c>
      <c r="D2" s="1294"/>
      <c r="E2" s="1294"/>
      <c r="F2" s="1295"/>
      <c r="G2" s="1241" t="s">
        <v>869</v>
      </c>
      <c r="H2" s="1342" t="s">
        <v>356</v>
      </c>
      <c r="I2" s="1224" t="s">
        <v>357</v>
      </c>
      <c r="J2" s="1374" t="s">
        <v>868</v>
      </c>
      <c r="K2" s="1294"/>
      <c r="L2" s="1294"/>
      <c r="M2" s="1295"/>
      <c r="N2" s="1338" t="s">
        <v>869</v>
      </c>
    </row>
    <row r="3" spans="1:14" ht="20.100000000000001" customHeight="1" x14ac:dyDescent="0.15">
      <c r="A3" s="1285"/>
      <c r="B3" s="1375"/>
      <c r="C3" s="633"/>
      <c r="D3" s="633"/>
      <c r="E3" s="633"/>
      <c r="F3" s="633"/>
      <c r="G3" s="1281"/>
      <c r="H3" s="1262"/>
      <c r="I3" s="1375"/>
      <c r="J3" s="633"/>
      <c r="K3" s="633"/>
      <c r="L3" s="633"/>
      <c r="M3" s="633"/>
      <c r="N3" s="1373"/>
    </row>
    <row r="4" spans="1:14" s="549" customFormat="1" ht="15" customHeight="1" x14ac:dyDescent="0.15">
      <c r="A4" s="634" t="s">
        <v>358</v>
      </c>
      <c r="B4" s="635" t="s">
        <v>359</v>
      </c>
      <c r="C4" s="485"/>
      <c r="D4" s="485"/>
      <c r="E4" s="485"/>
      <c r="F4" s="485"/>
      <c r="G4" s="636"/>
      <c r="H4" s="637" t="s">
        <v>358</v>
      </c>
      <c r="I4" s="635" t="s">
        <v>844</v>
      </c>
      <c r="J4" s="485"/>
      <c r="K4" s="485"/>
      <c r="L4" s="485"/>
      <c r="M4" s="485"/>
      <c r="N4" s="638"/>
    </row>
    <row r="5" spans="1:14" s="549" customFormat="1" ht="15" customHeight="1" x14ac:dyDescent="0.15">
      <c r="A5" s="639"/>
      <c r="B5" s="640" t="s">
        <v>360</v>
      </c>
      <c r="C5" s="411"/>
      <c r="D5" s="640"/>
      <c r="E5" s="411"/>
      <c r="F5" s="411"/>
      <c r="G5" s="641"/>
      <c r="H5" s="642"/>
      <c r="I5" s="640" t="s">
        <v>845</v>
      </c>
      <c r="J5" s="411"/>
      <c r="K5" s="640"/>
      <c r="L5" s="411"/>
      <c r="M5" s="411"/>
      <c r="N5" s="643"/>
    </row>
    <row r="6" spans="1:14" s="549" customFormat="1" ht="15" customHeight="1" x14ac:dyDescent="0.15">
      <c r="A6" s="639"/>
      <c r="B6" s="640" t="s">
        <v>361</v>
      </c>
      <c r="C6" s="411"/>
      <c r="D6" s="640"/>
      <c r="E6" s="411"/>
      <c r="F6" s="411"/>
      <c r="G6" s="641"/>
      <c r="H6" s="642"/>
      <c r="I6" s="640" t="s">
        <v>843</v>
      </c>
      <c r="J6" s="411"/>
      <c r="K6" s="640"/>
      <c r="L6" s="411"/>
      <c r="M6" s="411"/>
      <c r="N6" s="643"/>
    </row>
    <row r="7" spans="1:14" s="549" customFormat="1" ht="15" customHeight="1" x14ac:dyDescent="0.15">
      <c r="A7" s="644"/>
      <c r="B7" s="640" t="s">
        <v>362</v>
      </c>
      <c r="C7" s="411"/>
      <c r="D7" s="640"/>
      <c r="E7" s="411"/>
      <c r="F7" s="411"/>
      <c r="G7" s="641"/>
      <c r="H7" s="645"/>
      <c r="I7" s="640" t="s">
        <v>842</v>
      </c>
      <c r="J7" s="411"/>
      <c r="K7" s="640"/>
      <c r="L7" s="411"/>
      <c r="M7" s="411"/>
      <c r="N7" s="643"/>
    </row>
    <row r="8" spans="1:14" s="549" customFormat="1" ht="15" customHeight="1" x14ac:dyDescent="0.15">
      <c r="A8" s="646" t="s">
        <v>363</v>
      </c>
      <c r="B8" s="640" t="s">
        <v>359</v>
      </c>
      <c r="C8" s="411"/>
      <c r="D8" s="411"/>
      <c r="E8" s="411"/>
      <c r="F8" s="411"/>
      <c r="G8" s="641"/>
      <c r="H8" s="647" t="s">
        <v>363</v>
      </c>
      <c r="I8" s="640" t="s">
        <v>844</v>
      </c>
      <c r="J8" s="411"/>
      <c r="K8" s="411"/>
      <c r="L8" s="411"/>
      <c r="M8" s="411"/>
      <c r="N8" s="643"/>
    </row>
    <row r="9" spans="1:14" s="549" customFormat="1" ht="15" customHeight="1" x14ac:dyDescent="0.15">
      <c r="A9" s="639"/>
      <c r="B9" s="640" t="s">
        <v>360</v>
      </c>
      <c r="C9" s="411"/>
      <c r="D9" s="640"/>
      <c r="E9" s="411"/>
      <c r="F9" s="411"/>
      <c r="G9" s="641"/>
      <c r="H9" s="642"/>
      <c r="I9" s="640" t="s">
        <v>845</v>
      </c>
      <c r="J9" s="411"/>
      <c r="K9" s="640"/>
      <c r="L9" s="411"/>
      <c r="M9" s="411"/>
      <c r="N9" s="643"/>
    </row>
    <row r="10" spans="1:14" s="549" customFormat="1" ht="15" customHeight="1" x14ac:dyDescent="0.15">
      <c r="A10" s="639"/>
      <c r="B10" s="640" t="s">
        <v>361</v>
      </c>
      <c r="C10" s="411"/>
      <c r="D10" s="640"/>
      <c r="E10" s="411"/>
      <c r="F10" s="411"/>
      <c r="G10" s="641"/>
      <c r="H10" s="642"/>
      <c r="I10" s="640" t="s">
        <v>843</v>
      </c>
      <c r="J10" s="411"/>
      <c r="K10" s="640"/>
      <c r="L10" s="411"/>
      <c r="M10" s="411"/>
      <c r="N10" s="643"/>
    </row>
    <row r="11" spans="1:14" s="549" customFormat="1" ht="15" customHeight="1" x14ac:dyDescent="0.15">
      <c r="A11" s="648"/>
      <c r="B11" s="649" t="s">
        <v>362</v>
      </c>
      <c r="C11" s="413"/>
      <c r="D11" s="649"/>
      <c r="E11" s="413"/>
      <c r="F11" s="413"/>
      <c r="G11" s="650"/>
      <c r="H11" s="576"/>
      <c r="I11" s="649" t="s">
        <v>842</v>
      </c>
      <c r="J11" s="413"/>
      <c r="K11" s="649"/>
      <c r="L11" s="413"/>
      <c r="M11" s="413"/>
      <c r="N11" s="651"/>
    </row>
    <row r="12" spans="1:14" s="549" customFormat="1" ht="15" customHeight="1" x14ac:dyDescent="0.15">
      <c r="A12" s="652"/>
      <c r="B12" s="541"/>
      <c r="C12" s="541"/>
      <c r="D12" s="541"/>
      <c r="E12" s="541"/>
      <c r="F12" s="541"/>
      <c r="G12" s="541"/>
      <c r="H12" s="541"/>
      <c r="I12" s="541"/>
      <c r="J12" s="541"/>
      <c r="K12" s="541"/>
      <c r="L12" s="541"/>
      <c r="M12" s="541"/>
      <c r="N12" s="653"/>
    </row>
    <row r="13" spans="1:14" s="549" customFormat="1" ht="15" customHeight="1" x14ac:dyDescent="0.15">
      <c r="A13" s="702" t="s">
        <v>150</v>
      </c>
      <c r="B13" s="541"/>
      <c r="C13" s="541"/>
      <c r="D13" s="541"/>
      <c r="E13" s="541"/>
      <c r="F13" s="541"/>
      <c r="G13" s="541"/>
      <c r="H13" s="541"/>
      <c r="I13" s="541"/>
      <c r="J13" s="541"/>
      <c r="K13" s="541"/>
      <c r="L13" s="541"/>
      <c r="M13" s="541"/>
      <c r="N13" s="653"/>
    </row>
    <row r="14" spans="1:14" s="549" customFormat="1" ht="15" customHeight="1" x14ac:dyDescent="0.15">
      <c r="A14" s="652"/>
      <c r="B14" s="541"/>
      <c r="C14" s="541"/>
      <c r="D14" s="541"/>
      <c r="E14" s="541"/>
      <c r="F14" s="541"/>
      <c r="G14" s="541"/>
      <c r="H14" s="541"/>
      <c r="I14" s="541"/>
      <c r="J14" s="541"/>
      <c r="K14" s="541"/>
      <c r="L14" s="541"/>
      <c r="M14" s="541"/>
      <c r="N14" s="653"/>
    </row>
    <row r="15" spans="1:14" s="549" customFormat="1" ht="15" customHeight="1" x14ac:dyDescent="0.15">
      <c r="A15" s="652"/>
      <c r="B15" s="541"/>
      <c r="C15" s="541"/>
      <c r="D15" s="541"/>
      <c r="E15" s="541"/>
      <c r="F15" s="541"/>
      <c r="G15" s="541"/>
      <c r="H15" s="541"/>
      <c r="I15" s="541"/>
      <c r="J15" s="541"/>
      <c r="K15" s="541"/>
      <c r="L15" s="541"/>
      <c r="M15" s="541"/>
      <c r="N15" s="653"/>
    </row>
    <row r="16" spans="1:14" s="549" customFormat="1" ht="15" customHeight="1" x14ac:dyDescent="0.15">
      <c r="A16" s="652"/>
      <c r="B16" s="541"/>
      <c r="C16" s="541"/>
      <c r="D16" s="541"/>
      <c r="E16" s="541"/>
      <c r="F16" s="541"/>
      <c r="G16" s="541"/>
      <c r="H16" s="541"/>
      <c r="I16" s="541"/>
      <c r="J16" s="541"/>
      <c r="K16" s="541"/>
      <c r="L16" s="541"/>
      <c r="M16" s="541"/>
      <c r="N16" s="653"/>
    </row>
    <row r="17" spans="1:14" s="549" customFormat="1" ht="15" customHeight="1" x14ac:dyDescent="0.15">
      <c r="A17" s="652"/>
      <c r="B17" s="541"/>
      <c r="C17" s="541"/>
      <c r="D17" s="541"/>
      <c r="E17" s="541"/>
      <c r="F17" s="541"/>
      <c r="G17" s="541"/>
      <c r="H17" s="541"/>
      <c r="I17" s="541"/>
      <c r="J17" s="541"/>
      <c r="K17" s="541"/>
      <c r="L17" s="541"/>
      <c r="M17" s="541"/>
      <c r="N17" s="653"/>
    </row>
    <row r="18" spans="1:14" s="549" customFormat="1" ht="15" customHeight="1" x14ac:dyDescent="0.15">
      <c r="A18" s="652"/>
      <c r="B18" s="541"/>
      <c r="C18" s="541"/>
      <c r="D18" s="541"/>
      <c r="E18" s="541"/>
      <c r="F18" s="541"/>
      <c r="G18" s="541"/>
      <c r="H18" s="541"/>
      <c r="I18" s="541"/>
      <c r="J18" s="541"/>
      <c r="K18" s="541"/>
      <c r="L18" s="541"/>
      <c r="M18" s="541"/>
      <c r="N18" s="653"/>
    </row>
    <row r="19" spans="1:14" s="549" customFormat="1" ht="15" customHeight="1" x14ac:dyDescent="0.15">
      <c r="A19" s="652"/>
      <c r="B19" s="541"/>
      <c r="C19" s="541"/>
      <c r="D19" s="541"/>
      <c r="E19" s="541"/>
      <c r="F19" s="541"/>
      <c r="G19" s="541"/>
      <c r="H19" s="541"/>
      <c r="I19" s="541"/>
      <c r="J19" s="541"/>
      <c r="K19" s="541"/>
      <c r="L19" s="541"/>
      <c r="M19" s="541"/>
      <c r="N19" s="653"/>
    </row>
    <row r="20" spans="1:14" s="549" customFormat="1" ht="15" customHeight="1" x14ac:dyDescent="0.15">
      <c r="A20" s="652"/>
      <c r="B20" s="541"/>
      <c r="C20" s="541"/>
      <c r="D20" s="541"/>
      <c r="E20" s="541"/>
      <c r="F20" s="541"/>
      <c r="G20" s="541"/>
      <c r="H20" s="541"/>
      <c r="I20" s="541"/>
      <c r="J20" s="541"/>
      <c r="K20" s="541"/>
      <c r="L20" s="541"/>
      <c r="M20" s="541"/>
      <c r="N20" s="653"/>
    </row>
    <row r="21" spans="1:14" s="549" customFormat="1" ht="15" customHeight="1" x14ac:dyDescent="0.15">
      <c r="A21" s="652"/>
      <c r="B21" s="541"/>
      <c r="C21" s="541"/>
      <c r="D21" s="541"/>
      <c r="E21" s="541"/>
      <c r="F21" s="541"/>
      <c r="G21" s="541"/>
      <c r="H21" s="541"/>
      <c r="I21" s="541"/>
      <c r="J21" s="541"/>
      <c r="K21" s="541"/>
      <c r="L21" s="541"/>
      <c r="M21" s="541"/>
      <c r="N21" s="653"/>
    </row>
    <row r="22" spans="1:14" s="549" customFormat="1" ht="15" customHeight="1" x14ac:dyDescent="0.15">
      <c r="A22" s="652"/>
      <c r="B22" s="541"/>
      <c r="C22" s="541"/>
      <c r="D22" s="541"/>
      <c r="E22" s="541"/>
      <c r="F22" s="541"/>
      <c r="G22" s="541"/>
      <c r="H22" s="541"/>
      <c r="I22" s="541"/>
      <c r="J22" s="541"/>
      <c r="K22" s="541"/>
      <c r="L22" s="541"/>
      <c r="M22" s="541"/>
      <c r="N22" s="653"/>
    </row>
    <row r="23" spans="1:14" s="549" customFormat="1" ht="15" customHeight="1" x14ac:dyDescent="0.15">
      <c r="A23" s="652"/>
      <c r="B23" s="541"/>
      <c r="C23" s="541"/>
      <c r="D23" s="541"/>
      <c r="E23" s="541"/>
      <c r="F23" s="541"/>
      <c r="G23" s="541"/>
      <c r="H23" s="541"/>
      <c r="I23" s="541"/>
      <c r="J23" s="541"/>
      <c r="K23" s="541"/>
      <c r="L23" s="541"/>
      <c r="M23" s="541"/>
      <c r="N23" s="653"/>
    </row>
    <row r="24" spans="1:14" s="549" customFormat="1" ht="15" customHeight="1" x14ac:dyDescent="0.15">
      <c r="A24" s="652"/>
      <c r="B24" s="541"/>
      <c r="C24" s="541"/>
      <c r="D24" s="541"/>
      <c r="E24" s="541"/>
      <c r="F24" s="541"/>
      <c r="G24" s="541"/>
      <c r="H24" s="541"/>
      <c r="I24" s="541"/>
      <c r="J24" s="541"/>
      <c r="K24" s="541"/>
      <c r="L24" s="541"/>
      <c r="M24" s="541"/>
      <c r="N24" s="653"/>
    </row>
    <row r="25" spans="1:14" s="549" customFormat="1" ht="15" customHeight="1" x14ac:dyDescent="0.15">
      <c r="A25" s="652"/>
      <c r="B25" s="541"/>
      <c r="C25" s="541"/>
      <c r="D25" s="541"/>
      <c r="E25" s="541"/>
      <c r="F25" s="541"/>
      <c r="G25" s="541"/>
      <c r="H25" s="541"/>
      <c r="I25" s="541"/>
      <c r="J25" s="541"/>
      <c r="K25" s="541"/>
      <c r="L25" s="541"/>
      <c r="M25" s="541"/>
      <c r="N25" s="653"/>
    </row>
    <row r="26" spans="1:14" s="549" customFormat="1" ht="15" customHeight="1" x14ac:dyDescent="0.15">
      <c r="A26" s="652"/>
      <c r="B26" s="541"/>
      <c r="C26" s="541"/>
      <c r="D26" s="541"/>
      <c r="E26" s="541"/>
      <c r="F26" s="541"/>
      <c r="G26" s="541"/>
      <c r="H26" s="541"/>
      <c r="I26" s="541"/>
      <c r="J26" s="541"/>
      <c r="K26" s="541"/>
      <c r="L26" s="541"/>
      <c r="M26" s="541"/>
      <c r="N26" s="653"/>
    </row>
    <row r="27" spans="1:14" s="549" customFormat="1" ht="15" customHeight="1" x14ac:dyDescent="0.15">
      <c r="A27" s="652"/>
      <c r="B27" s="541"/>
      <c r="C27" s="541"/>
      <c r="D27" s="541"/>
      <c r="E27" s="541"/>
      <c r="F27" s="541"/>
      <c r="G27" s="541"/>
      <c r="H27" s="541"/>
      <c r="I27" s="541"/>
      <c r="J27" s="541"/>
      <c r="K27" s="541"/>
      <c r="L27" s="541"/>
      <c r="M27" s="541"/>
      <c r="N27" s="653"/>
    </row>
    <row r="28" spans="1:14" s="549" customFormat="1" ht="15" customHeight="1" x14ac:dyDescent="0.15">
      <c r="A28" s="652"/>
      <c r="B28" s="541"/>
      <c r="C28" s="541"/>
      <c r="D28" s="541"/>
      <c r="E28" s="541"/>
      <c r="F28" s="541"/>
      <c r="G28" s="541"/>
      <c r="H28" s="541"/>
      <c r="I28" s="541"/>
      <c r="J28" s="541"/>
      <c r="K28" s="541"/>
      <c r="L28" s="541"/>
      <c r="M28" s="541"/>
      <c r="N28" s="653"/>
    </row>
    <row r="29" spans="1:14" s="549" customFormat="1" ht="15" customHeight="1" x14ac:dyDescent="0.15">
      <c r="A29" s="652"/>
      <c r="B29" s="541"/>
      <c r="C29" s="541"/>
      <c r="D29" s="541"/>
      <c r="E29" s="541"/>
      <c r="F29" s="541"/>
      <c r="G29" s="541"/>
      <c r="H29" s="541"/>
      <c r="I29" s="541"/>
      <c r="J29" s="541"/>
      <c r="K29" s="541"/>
      <c r="L29" s="541"/>
      <c r="M29" s="541"/>
      <c r="N29" s="653"/>
    </row>
    <row r="30" spans="1:14" s="549" customFormat="1" ht="15" customHeight="1" x14ac:dyDescent="0.15">
      <c r="A30" s="652"/>
      <c r="B30" s="541"/>
      <c r="C30" s="541"/>
      <c r="D30" s="541"/>
      <c r="E30" s="541"/>
      <c r="F30" s="541"/>
      <c r="G30" s="541"/>
      <c r="H30" s="541"/>
      <c r="I30" s="541"/>
      <c r="J30" s="541"/>
      <c r="K30" s="541"/>
      <c r="L30" s="541"/>
      <c r="M30" s="541"/>
      <c r="N30" s="653"/>
    </row>
    <row r="31" spans="1:14" s="549" customFormat="1" ht="15" customHeight="1" x14ac:dyDescent="0.15">
      <c r="A31" s="652"/>
      <c r="B31" s="541"/>
      <c r="C31" s="541"/>
      <c r="D31" s="541"/>
      <c r="E31" s="541"/>
      <c r="F31" s="541"/>
      <c r="G31" s="541"/>
      <c r="H31" s="541"/>
      <c r="I31" s="541"/>
      <c r="J31" s="541"/>
      <c r="K31" s="541"/>
      <c r="L31" s="541"/>
      <c r="M31" s="541"/>
      <c r="N31" s="653"/>
    </row>
    <row r="32" spans="1:14" s="549" customFormat="1" ht="15" customHeight="1" x14ac:dyDescent="0.15">
      <c r="A32" s="652"/>
      <c r="B32" s="541"/>
      <c r="C32" s="541"/>
      <c r="D32" s="541"/>
      <c r="E32" s="541"/>
      <c r="F32" s="541"/>
      <c r="G32" s="541"/>
      <c r="H32" s="541"/>
      <c r="I32" s="541"/>
      <c r="J32" s="541"/>
      <c r="K32" s="541"/>
      <c r="L32" s="541"/>
      <c r="M32" s="541"/>
      <c r="N32" s="653"/>
    </row>
    <row r="33" spans="1:14" s="549" customFormat="1" ht="15" customHeight="1" x14ac:dyDescent="0.15">
      <c r="A33" s="652"/>
      <c r="B33" s="541"/>
      <c r="C33" s="541"/>
      <c r="D33" s="541"/>
      <c r="E33" s="541"/>
      <c r="F33" s="541"/>
      <c r="G33" s="541"/>
      <c r="H33" s="541"/>
      <c r="I33" s="541"/>
      <c r="J33" s="541"/>
      <c r="K33" s="541"/>
      <c r="L33" s="541"/>
      <c r="M33" s="541"/>
      <c r="N33" s="653"/>
    </row>
    <row r="34" spans="1:14" s="549" customFormat="1" ht="15" customHeight="1" x14ac:dyDescent="0.15">
      <c r="A34" s="652"/>
      <c r="B34" s="541"/>
      <c r="C34" s="541"/>
      <c r="D34" s="541"/>
      <c r="E34" s="541"/>
      <c r="F34" s="541"/>
      <c r="G34" s="541"/>
      <c r="H34" s="541"/>
      <c r="I34" s="541"/>
      <c r="J34" s="541"/>
      <c r="K34" s="541"/>
      <c r="L34" s="541"/>
      <c r="M34" s="541"/>
      <c r="N34" s="653"/>
    </row>
    <row r="35" spans="1:14" s="549" customFormat="1" ht="15" customHeight="1" x14ac:dyDescent="0.15">
      <c r="A35" s="652"/>
      <c r="B35" s="541"/>
      <c r="C35" s="541"/>
      <c r="D35" s="541"/>
      <c r="E35" s="541"/>
      <c r="F35" s="541"/>
      <c r="G35" s="541"/>
      <c r="H35" s="541"/>
      <c r="I35" s="541"/>
      <c r="J35" s="541"/>
      <c r="K35" s="541"/>
      <c r="L35" s="541"/>
      <c r="M35" s="541"/>
      <c r="N35" s="653"/>
    </row>
    <row r="36" spans="1:14" s="549" customFormat="1" ht="15" customHeight="1" x14ac:dyDescent="0.15">
      <c r="A36" s="652"/>
      <c r="B36" s="541"/>
      <c r="C36" s="541"/>
      <c r="D36" s="541"/>
      <c r="E36" s="541"/>
      <c r="F36" s="541"/>
      <c r="G36" s="541"/>
      <c r="H36" s="541"/>
      <c r="I36" s="541"/>
      <c r="J36" s="541"/>
      <c r="K36" s="541"/>
      <c r="L36" s="541"/>
      <c r="M36" s="541"/>
      <c r="N36" s="653"/>
    </row>
    <row r="37" spans="1:14" s="549" customFormat="1" ht="15" customHeight="1" x14ac:dyDescent="0.15">
      <c r="A37" s="652"/>
      <c r="B37" s="541"/>
      <c r="C37" s="541"/>
      <c r="D37" s="541"/>
      <c r="E37" s="541"/>
      <c r="F37" s="541"/>
      <c r="G37" s="541"/>
      <c r="H37" s="541"/>
      <c r="I37" s="541"/>
      <c r="J37" s="541"/>
      <c r="K37" s="541"/>
      <c r="L37" s="541"/>
      <c r="M37" s="541"/>
      <c r="N37" s="653"/>
    </row>
    <row r="38" spans="1:14" s="549" customFormat="1" ht="15" customHeight="1" x14ac:dyDescent="0.15">
      <c r="A38" s="652"/>
      <c r="B38" s="541"/>
      <c r="C38" s="541"/>
      <c r="D38" s="541"/>
      <c r="E38" s="541"/>
      <c r="F38" s="541"/>
      <c r="G38" s="541"/>
      <c r="H38" s="541"/>
      <c r="I38" s="541"/>
      <c r="J38" s="541"/>
      <c r="K38" s="541"/>
      <c r="L38" s="541"/>
      <c r="M38" s="541"/>
      <c r="N38" s="653"/>
    </row>
    <row r="39" spans="1:14" s="549" customFormat="1" ht="15" customHeight="1" x14ac:dyDescent="0.15">
      <c r="A39" s="652"/>
      <c r="B39" s="541"/>
      <c r="C39" s="541"/>
      <c r="D39" s="541"/>
      <c r="E39" s="541"/>
      <c r="F39" s="541"/>
      <c r="G39" s="541"/>
      <c r="H39" s="541"/>
      <c r="I39" s="541"/>
      <c r="J39" s="541"/>
      <c r="K39" s="541"/>
      <c r="L39" s="541"/>
      <c r="M39" s="541"/>
      <c r="N39" s="653"/>
    </row>
    <row r="40" spans="1:14" s="549" customFormat="1" ht="15" customHeight="1" x14ac:dyDescent="0.15">
      <c r="A40" s="652"/>
      <c r="B40" s="541"/>
      <c r="C40" s="541"/>
      <c r="D40" s="541"/>
      <c r="E40" s="541"/>
      <c r="F40" s="541"/>
      <c r="G40" s="541"/>
      <c r="H40" s="541"/>
      <c r="I40" s="541"/>
      <c r="J40" s="541"/>
      <c r="K40" s="541"/>
      <c r="L40" s="541"/>
      <c r="M40" s="541"/>
      <c r="N40" s="653"/>
    </row>
    <row r="41" spans="1:14" s="549" customFormat="1" ht="15" customHeight="1" x14ac:dyDescent="0.15">
      <c r="A41" s="652"/>
      <c r="B41" s="541"/>
      <c r="C41" s="541"/>
      <c r="D41" s="541"/>
      <c r="E41" s="541"/>
      <c r="F41" s="541"/>
      <c r="G41" s="541"/>
      <c r="H41" s="541"/>
      <c r="I41" s="541"/>
      <c r="J41" s="541"/>
      <c r="K41" s="541"/>
      <c r="L41" s="541"/>
      <c r="M41" s="541"/>
      <c r="N41" s="653"/>
    </row>
    <row r="42" spans="1:14" s="549" customFormat="1" ht="15" customHeight="1" x14ac:dyDescent="0.15">
      <c r="A42" s="652"/>
      <c r="B42" s="541"/>
      <c r="C42" s="541"/>
      <c r="D42" s="541"/>
      <c r="E42" s="541"/>
      <c r="F42" s="541"/>
      <c r="G42" s="541"/>
      <c r="H42" s="541"/>
      <c r="I42" s="541"/>
      <c r="J42" s="541"/>
      <c r="K42" s="541"/>
      <c r="L42" s="541"/>
      <c r="M42" s="541"/>
      <c r="N42" s="653"/>
    </row>
    <row r="43" spans="1:14" s="549" customFormat="1" ht="15" customHeight="1" x14ac:dyDescent="0.15">
      <c r="A43" s="652"/>
      <c r="B43" s="541"/>
      <c r="C43" s="541"/>
      <c r="D43" s="541"/>
      <c r="E43" s="541"/>
      <c r="F43" s="541"/>
      <c r="G43" s="541"/>
      <c r="H43" s="541"/>
      <c r="I43" s="541"/>
      <c r="J43" s="541"/>
      <c r="K43" s="541"/>
      <c r="L43" s="541"/>
      <c r="M43" s="541"/>
      <c r="N43" s="653"/>
    </row>
    <row r="44" spans="1:14" s="549" customFormat="1" ht="15" customHeight="1" x14ac:dyDescent="0.15">
      <c r="A44" s="652"/>
      <c r="B44" s="541"/>
      <c r="C44" s="541"/>
      <c r="D44" s="541"/>
      <c r="E44" s="541"/>
      <c r="F44" s="541"/>
      <c r="G44" s="541"/>
      <c r="H44" s="541"/>
      <c r="I44" s="541"/>
      <c r="J44" s="541"/>
      <c r="K44" s="541"/>
      <c r="L44" s="541"/>
      <c r="M44" s="541"/>
      <c r="N44" s="653"/>
    </row>
    <row r="45" spans="1:14" s="549" customFormat="1" ht="15" customHeight="1" x14ac:dyDescent="0.15">
      <c r="A45" s="652"/>
      <c r="B45" s="541"/>
      <c r="C45" s="541"/>
      <c r="D45" s="541"/>
      <c r="E45" s="541"/>
      <c r="F45" s="541"/>
      <c r="G45" s="541"/>
      <c r="H45" s="541"/>
      <c r="I45" s="541"/>
      <c r="J45" s="541"/>
      <c r="K45" s="541"/>
      <c r="L45" s="541"/>
      <c r="M45" s="541"/>
      <c r="N45" s="653"/>
    </row>
    <row r="46" spans="1:14" s="549" customFormat="1" ht="15" customHeight="1" x14ac:dyDescent="0.15">
      <c r="A46" s="652"/>
      <c r="B46" s="541"/>
      <c r="C46" s="541"/>
      <c r="D46" s="541"/>
      <c r="E46" s="541"/>
      <c r="F46" s="541"/>
      <c r="G46" s="541"/>
      <c r="H46" s="541"/>
      <c r="I46" s="541"/>
      <c r="J46" s="541"/>
      <c r="K46" s="541"/>
      <c r="L46" s="541"/>
      <c r="M46" s="541"/>
      <c r="N46" s="653"/>
    </row>
    <row r="47" spans="1:14" s="549" customFormat="1" ht="15" customHeight="1" x14ac:dyDescent="0.15">
      <c r="A47" s="652"/>
      <c r="B47" s="541"/>
      <c r="C47" s="541"/>
      <c r="D47" s="541"/>
      <c r="E47" s="541"/>
      <c r="F47" s="541"/>
      <c r="G47" s="541"/>
      <c r="H47" s="541"/>
      <c r="I47" s="541"/>
      <c r="J47" s="541"/>
      <c r="K47" s="541"/>
      <c r="L47" s="541"/>
      <c r="M47" s="541"/>
      <c r="N47" s="653"/>
    </row>
    <row r="48" spans="1:14" s="549" customFormat="1" ht="15" customHeight="1" x14ac:dyDescent="0.15">
      <c r="A48" s="652"/>
      <c r="B48" s="541"/>
      <c r="C48" s="541"/>
      <c r="D48" s="541"/>
      <c r="E48" s="541"/>
      <c r="F48" s="541"/>
      <c r="G48" s="541"/>
      <c r="H48" s="541"/>
      <c r="I48" s="541"/>
      <c r="J48" s="541"/>
      <c r="K48" s="541"/>
      <c r="L48" s="541"/>
      <c r="M48" s="541"/>
      <c r="N48" s="653"/>
    </row>
    <row r="49" spans="1:14" s="549" customFormat="1" ht="15" customHeight="1" x14ac:dyDescent="0.15">
      <c r="A49" s="652"/>
      <c r="B49" s="541"/>
      <c r="C49" s="541"/>
      <c r="D49" s="541"/>
      <c r="E49" s="541"/>
      <c r="F49" s="541"/>
      <c r="G49" s="541"/>
      <c r="H49" s="541"/>
      <c r="I49" s="541"/>
      <c r="J49" s="541"/>
      <c r="K49" s="541"/>
      <c r="L49" s="541"/>
      <c r="M49" s="541"/>
      <c r="N49" s="653"/>
    </row>
    <row r="50" spans="1:14" s="549" customFormat="1" ht="15" customHeight="1" x14ac:dyDescent="0.15">
      <c r="A50" s="652"/>
      <c r="B50" s="541"/>
      <c r="C50" s="541"/>
      <c r="D50" s="541"/>
      <c r="E50" s="541"/>
      <c r="F50" s="541"/>
      <c r="G50" s="541"/>
      <c r="H50" s="541"/>
      <c r="I50" s="541"/>
      <c r="J50" s="541"/>
      <c r="K50" s="541"/>
      <c r="L50" s="541"/>
      <c r="M50" s="541"/>
      <c r="N50" s="653"/>
    </row>
    <row r="51" spans="1:14" s="549" customFormat="1" ht="15" customHeight="1" x14ac:dyDescent="0.15">
      <c r="A51" s="652"/>
      <c r="B51" s="541"/>
      <c r="C51" s="541"/>
      <c r="D51" s="541"/>
      <c r="E51" s="541"/>
      <c r="F51" s="541"/>
      <c r="G51" s="541"/>
      <c r="H51" s="541"/>
      <c r="I51" s="541"/>
      <c r="J51" s="541"/>
      <c r="K51" s="541"/>
      <c r="L51" s="541"/>
      <c r="M51" s="541"/>
      <c r="N51" s="653"/>
    </row>
    <row r="52" spans="1:14" s="549" customFormat="1" ht="15" customHeight="1" x14ac:dyDescent="0.15">
      <c r="A52" s="652"/>
      <c r="B52" s="541"/>
      <c r="C52" s="541"/>
      <c r="D52" s="541"/>
      <c r="E52" s="541"/>
      <c r="F52" s="541"/>
      <c r="G52" s="541"/>
      <c r="H52" s="541"/>
      <c r="I52" s="541"/>
      <c r="J52" s="541"/>
      <c r="K52" s="541"/>
      <c r="L52" s="541"/>
      <c r="M52" s="541"/>
      <c r="N52" s="653"/>
    </row>
    <row r="53" spans="1:14" s="549" customFormat="1" ht="15" customHeight="1" x14ac:dyDescent="0.15">
      <c r="A53" s="652"/>
      <c r="B53" s="541"/>
      <c r="C53" s="541"/>
      <c r="D53" s="541"/>
      <c r="E53" s="541"/>
      <c r="F53" s="541"/>
      <c r="G53" s="541"/>
      <c r="H53" s="541"/>
      <c r="I53" s="541"/>
      <c r="J53" s="541"/>
      <c r="K53" s="541"/>
      <c r="L53" s="541"/>
      <c r="M53" s="541"/>
      <c r="N53" s="653"/>
    </row>
    <row r="54" spans="1:14" s="549" customFormat="1" ht="15" customHeight="1" x14ac:dyDescent="0.15">
      <c r="A54" s="652"/>
      <c r="B54" s="541"/>
      <c r="C54" s="541"/>
      <c r="D54" s="541"/>
      <c r="E54" s="541"/>
      <c r="F54" s="541"/>
      <c r="G54" s="541"/>
      <c r="H54" s="541"/>
      <c r="I54" s="541"/>
      <c r="J54" s="541"/>
      <c r="K54" s="541"/>
      <c r="L54" s="541"/>
      <c r="M54" s="541"/>
      <c r="N54" s="653"/>
    </row>
    <row r="55" spans="1:14" s="549" customFormat="1" ht="15" customHeight="1" x14ac:dyDescent="0.15">
      <c r="A55" s="652"/>
      <c r="B55" s="541"/>
      <c r="C55" s="541"/>
      <c r="D55" s="541"/>
      <c r="E55" s="541"/>
      <c r="F55" s="541"/>
      <c r="G55" s="541"/>
      <c r="H55" s="541"/>
      <c r="I55" s="541"/>
      <c r="J55" s="541"/>
      <c r="K55" s="541"/>
      <c r="L55" s="541"/>
      <c r="M55" s="541"/>
      <c r="N55" s="653"/>
    </row>
    <row r="56" spans="1:14" s="549" customFormat="1" ht="15" customHeight="1" x14ac:dyDescent="0.15">
      <c r="A56" s="652"/>
      <c r="B56" s="541"/>
      <c r="C56" s="541"/>
      <c r="D56" s="541"/>
      <c r="E56" s="541"/>
      <c r="F56" s="541"/>
      <c r="G56" s="541"/>
      <c r="H56" s="541"/>
      <c r="I56" s="541"/>
      <c r="J56" s="541"/>
      <c r="K56" s="541"/>
      <c r="L56" s="541"/>
      <c r="M56" s="541"/>
      <c r="N56" s="653"/>
    </row>
    <row r="57" spans="1:14" s="549" customFormat="1" ht="15" customHeight="1" x14ac:dyDescent="0.15">
      <c r="A57" s="652"/>
      <c r="B57" s="541"/>
      <c r="C57" s="541"/>
      <c r="D57" s="541"/>
      <c r="E57" s="541"/>
      <c r="F57" s="541"/>
      <c r="G57" s="541"/>
      <c r="H57" s="541"/>
      <c r="I57" s="541"/>
      <c r="J57" s="541"/>
      <c r="K57" s="541"/>
      <c r="L57" s="541"/>
      <c r="M57" s="541"/>
      <c r="N57" s="653"/>
    </row>
    <row r="58" spans="1:14" s="549" customFormat="1" ht="15" customHeight="1" x14ac:dyDescent="0.15">
      <c r="A58" s="652"/>
      <c r="B58" s="541"/>
      <c r="C58" s="541"/>
      <c r="D58" s="541"/>
      <c r="E58" s="541"/>
      <c r="F58" s="541"/>
      <c r="G58" s="541"/>
      <c r="H58" s="541"/>
      <c r="I58" s="541"/>
      <c r="J58" s="541"/>
      <c r="K58" s="541"/>
      <c r="L58" s="541"/>
      <c r="M58" s="541"/>
      <c r="N58" s="653"/>
    </row>
    <row r="59" spans="1:14" s="549" customFormat="1" ht="15" customHeight="1" x14ac:dyDescent="0.15">
      <c r="A59" s="652"/>
      <c r="B59" s="541"/>
      <c r="C59" s="541"/>
      <c r="D59" s="541"/>
      <c r="E59" s="541"/>
      <c r="F59" s="541"/>
      <c r="G59" s="541"/>
      <c r="H59" s="541"/>
      <c r="I59" s="541"/>
      <c r="J59" s="541"/>
      <c r="K59" s="541"/>
      <c r="L59" s="541"/>
      <c r="M59" s="541"/>
      <c r="N59" s="653"/>
    </row>
    <row r="60" spans="1:14" s="549" customFormat="1" ht="15" customHeight="1" x14ac:dyDescent="0.15">
      <c r="A60" s="652"/>
      <c r="B60" s="541"/>
      <c r="C60" s="541"/>
      <c r="D60" s="541"/>
      <c r="E60" s="541"/>
      <c r="F60" s="541"/>
      <c r="G60" s="541"/>
      <c r="H60" s="541"/>
      <c r="I60" s="541"/>
      <c r="J60" s="541"/>
      <c r="K60" s="541"/>
      <c r="L60" s="541"/>
      <c r="M60" s="541"/>
      <c r="N60" s="653"/>
    </row>
    <row r="61" spans="1:14" s="549" customFormat="1" ht="15" customHeight="1" x14ac:dyDescent="0.15">
      <c r="A61" s="652"/>
      <c r="B61" s="541"/>
      <c r="C61" s="541"/>
      <c r="D61" s="541"/>
      <c r="E61" s="541"/>
      <c r="F61" s="541"/>
      <c r="G61" s="541"/>
      <c r="H61" s="541"/>
      <c r="I61" s="541"/>
      <c r="J61" s="541"/>
      <c r="K61" s="541"/>
      <c r="L61" s="541"/>
      <c r="M61" s="541"/>
      <c r="N61" s="653"/>
    </row>
    <row r="62" spans="1:14" s="549" customFormat="1" ht="15" customHeight="1" x14ac:dyDescent="0.15">
      <c r="A62" s="652"/>
      <c r="B62" s="541"/>
      <c r="C62" s="541"/>
      <c r="D62" s="541"/>
      <c r="E62" s="541"/>
      <c r="F62" s="541"/>
      <c r="G62" s="541"/>
      <c r="H62" s="541"/>
      <c r="I62" s="541"/>
      <c r="J62" s="541"/>
      <c r="K62" s="541"/>
      <c r="L62" s="541"/>
      <c r="M62" s="541"/>
      <c r="N62" s="653"/>
    </row>
    <row r="63" spans="1:14" s="549" customFormat="1" ht="15" customHeight="1" x14ac:dyDescent="0.15">
      <c r="A63" s="652"/>
      <c r="B63" s="541"/>
      <c r="C63" s="541"/>
      <c r="D63" s="541"/>
      <c r="E63" s="541"/>
      <c r="F63" s="541"/>
      <c r="G63" s="541"/>
      <c r="H63" s="541"/>
      <c r="I63" s="541"/>
      <c r="J63" s="541"/>
      <c r="K63" s="541"/>
      <c r="L63" s="541"/>
      <c r="M63" s="541"/>
      <c r="N63" s="653"/>
    </row>
    <row r="64" spans="1:14" s="549" customFormat="1" ht="15" customHeight="1" x14ac:dyDescent="0.15">
      <c r="A64" s="652"/>
      <c r="B64" s="541"/>
      <c r="C64" s="541"/>
      <c r="D64" s="541"/>
      <c r="E64" s="541"/>
      <c r="F64" s="541"/>
      <c r="G64" s="541"/>
      <c r="H64" s="541"/>
      <c r="I64" s="541"/>
      <c r="J64" s="541"/>
      <c r="K64" s="541"/>
      <c r="L64" s="541"/>
      <c r="M64" s="541"/>
      <c r="N64" s="653"/>
    </row>
    <row r="65" spans="1:14" s="549" customFormat="1" ht="15" customHeight="1" thickBot="1" x14ac:dyDescent="0.2">
      <c r="A65" s="654"/>
      <c r="B65" s="655"/>
      <c r="C65" s="655"/>
      <c r="D65" s="655"/>
      <c r="E65" s="655"/>
      <c r="F65" s="655"/>
      <c r="G65" s="655"/>
      <c r="H65" s="655"/>
      <c r="I65" s="655"/>
      <c r="J65" s="655"/>
      <c r="K65" s="655"/>
      <c r="L65" s="655"/>
      <c r="M65" s="655"/>
      <c r="N65" s="656"/>
    </row>
    <row r="66" spans="1:14" x14ac:dyDescent="0.15">
      <c r="N66" s="404"/>
    </row>
  </sheetData>
  <mergeCells count="8">
    <mergeCell ref="N2:N3"/>
    <mergeCell ref="C2:F2"/>
    <mergeCell ref="J2:M2"/>
    <mergeCell ref="A2:A3"/>
    <mergeCell ref="B2:B3"/>
    <mergeCell ref="G2:G3"/>
    <mergeCell ref="H2:H3"/>
    <mergeCell ref="I2:I3"/>
  </mergeCells>
  <phoneticPr fontId="2"/>
  <pageMargins left="0.78740157480314965" right="0" top="0.78740157480314965" bottom="0.39370078740157483" header="0.51181102362204722" footer="0.19685039370078741"/>
  <pageSetup paperSize="9" scale="80" orientation="portrait" horizontalDpi="200" verticalDpi="200" r:id="rId1"/>
  <headerFooter alignWithMargins="0">
    <oddFooter>&amp;C&amp;14（ &amp;11&amp;P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1"/>
  <dimension ref="A1:N66"/>
  <sheetViews>
    <sheetView view="pageBreakPreview" zoomScale="75" zoomScaleNormal="100" workbookViewId="0"/>
  </sheetViews>
  <sheetFormatPr defaultRowHeight="13.5" x14ac:dyDescent="0.15"/>
  <cols>
    <col min="1" max="1" width="7.125" style="565" customWidth="1"/>
    <col min="2" max="2" width="11.875" style="565" customWidth="1"/>
    <col min="3" max="6" width="6.125" style="565" customWidth="1"/>
    <col min="7" max="7" width="13.625" style="565" customWidth="1"/>
    <col min="8" max="8" width="7.125" style="565" customWidth="1"/>
    <col min="9" max="9" width="11.875" style="565" customWidth="1"/>
    <col min="10" max="13" width="6.125" style="565" customWidth="1"/>
    <col min="14" max="14" width="13.625" style="565" customWidth="1"/>
    <col min="15" max="16384" width="9" style="565"/>
  </cols>
  <sheetData>
    <row r="1" spans="1:14" s="629" customFormat="1" ht="30" customHeight="1" thickBot="1" x14ac:dyDescent="0.2">
      <c r="A1" s="525" t="s">
        <v>953</v>
      </c>
      <c r="B1" s="530"/>
      <c r="C1" s="531"/>
      <c r="D1" s="531"/>
      <c r="E1" s="474"/>
      <c r="F1" s="475"/>
      <c r="G1" s="628"/>
      <c r="H1" s="525"/>
      <c r="I1" s="530"/>
      <c r="J1" s="531"/>
      <c r="K1" s="531"/>
      <c r="L1" s="474"/>
      <c r="M1" s="475"/>
      <c r="N1" s="572" t="s">
        <v>931</v>
      </c>
    </row>
    <row r="2" spans="1:14" ht="20.100000000000001" customHeight="1" x14ac:dyDescent="0.15">
      <c r="A2" s="1220" t="s">
        <v>356</v>
      </c>
      <c r="B2" s="1224" t="s">
        <v>357</v>
      </c>
      <c r="C2" s="1374" t="s">
        <v>868</v>
      </c>
      <c r="D2" s="1294"/>
      <c r="E2" s="1294"/>
      <c r="F2" s="1295"/>
      <c r="G2" s="1241" t="s">
        <v>344</v>
      </c>
      <c r="H2" s="1342" t="s">
        <v>356</v>
      </c>
      <c r="I2" s="1224" t="s">
        <v>357</v>
      </c>
      <c r="J2" s="1374" t="s">
        <v>868</v>
      </c>
      <c r="K2" s="1294"/>
      <c r="L2" s="1294"/>
      <c r="M2" s="1295"/>
      <c r="N2" s="1338" t="s">
        <v>344</v>
      </c>
    </row>
    <row r="3" spans="1:14" ht="20.100000000000001" customHeight="1" x14ac:dyDescent="0.15">
      <c r="A3" s="1285"/>
      <c r="B3" s="1375"/>
      <c r="C3" s="633"/>
      <c r="D3" s="633"/>
      <c r="E3" s="633"/>
      <c r="F3" s="633"/>
      <c r="G3" s="1281"/>
      <c r="H3" s="1262"/>
      <c r="I3" s="1375"/>
      <c r="J3" s="633"/>
      <c r="K3" s="633"/>
      <c r="L3" s="633"/>
      <c r="M3" s="633"/>
      <c r="N3" s="1373"/>
    </row>
    <row r="4" spans="1:14" s="549" customFormat="1" ht="15" customHeight="1" x14ac:dyDescent="0.15">
      <c r="A4" s="634" t="s">
        <v>358</v>
      </c>
      <c r="B4" s="635" t="s">
        <v>359</v>
      </c>
      <c r="C4" s="485"/>
      <c r="D4" s="485"/>
      <c r="E4" s="485"/>
      <c r="F4" s="485"/>
      <c r="G4" s="636"/>
      <c r="H4" s="637" t="s">
        <v>358</v>
      </c>
      <c r="I4" s="635" t="s">
        <v>844</v>
      </c>
      <c r="J4" s="485"/>
      <c r="K4" s="485"/>
      <c r="L4" s="485"/>
      <c r="M4" s="485"/>
      <c r="N4" s="638"/>
    </row>
    <row r="5" spans="1:14" s="549" customFormat="1" ht="15" customHeight="1" x14ac:dyDescent="0.15">
      <c r="A5" s="639"/>
      <c r="B5" s="640" t="s">
        <v>360</v>
      </c>
      <c r="C5" s="411"/>
      <c r="D5" s="640"/>
      <c r="E5" s="411"/>
      <c r="F5" s="411"/>
      <c r="G5" s="641"/>
      <c r="H5" s="642"/>
      <c r="I5" s="640" t="s">
        <v>845</v>
      </c>
      <c r="J5" s="411"/>
      <c r="K5" s="640"/>
      <c r="L5" s="411"/>
      <c r="M5" s="411"/>
      <c r="N5" s="643"/>
    </row>
    <row r="6" spans="1:14" s="549" customFormat="1" ht="15" customHeight="1" x14ac:dyDescent="0.15">
      <c r="A6" s="639"/>
      <c r="B6" s="640" t="s">
        <v>361</v>
      </c>
      <c r="C6" s="411"/>
      <c r="D6" s="640"/>
      <c r="E6" s="411"/>
      <c r="F6" s="411"/>
      <c r="G6" s="641"/>
      <c r="H6" s="642"/>
      <c r="I6" s="640" t="s">
        <v>843</v>
      </c>
      <c r="J6" s="411"/>
      <c r="K6" s="640"/>
      <c r="L6" s="411"/>
      <c r="M6" s="411"/>
      <c r="N6" s="643"/>
    </row>
    <row r="7" spans="1:14" s="549" customFormat="1" ht="15" customHeight="1" x14ac:dyDescent="0.15">
      <c r="A7" s="644"/>
      <c r="B7" s="640" t="s">
        <v>362</v>
      </c>
      <c r="C7" s="411"/>
      <c r="D7" s="640"/>
      <c r="E7" s="411"/>
      <c r="F7" s="411"/>
      <c r="G7" s="641"/>
      <c r="H7" s="645"/>
      <c r="I7" s="640" t="s">
        <v>842</v>
      </c>
      <c r="J7" s="411"/>
      <c r="K7" s="640"/>
      <c r="L7" s="411"/>
      <c r="M7" s="411"/>
      <c r="N7" s="643"/>
    </row>
    <row r="8" spans="1:14" s="549" customFormat="1" ht="15" customHeight="1" x14ac:dyDescent="0.15">
      <c r="A8" s="646" t="s">
        <v>363</v>
      </c>
      <c r="B8" s="640" t="s">
        <v>359</v>
      </c>
      <c r="C8" s="411"/>
      <c r="D8" s="411"/>
      <c r="E8" s="411"/>
      <c r="F8" s="411"/>
      <c r="G8" s="641"/>
      <c r="H8" s="647" t="s">
        <v>363</v>
      </c>
      <c r="I8" s="640" t="s">
        <v>844</v>
      </c>
      <c r="J8" s="411"/>
      <c r="K8" s="411"/>
      <c r="L8" s="411"/>
      <c r="M8" s="411"/>
      <c r="N8" s="643"/>
    </row>
    <row r="9" spans="1:14" s="549" customFormat="1" ht="15" customHeight="1" x14ac:dyDescent="0.15">
      <c r="A9" s="639"/>
      <c r="B9" s="640" t="s">
        <v>360</v>
      </c>
      <c r="C9" s="411"/>
      <c r="D9" s="640"/>
      <c r="E9" s="411"/>
      <c r="F9" s="411"/>
      <c r="G9" s="641"/>
      <c r="H9" s="642"/>
      <c r="I9" s="640" t="s">
        <v>845</v>
      </c>
      <c r="J9" s="411"/>
      <c r="K9" s="640"/>
      <c r="L9" s="411"/>
      <c r="M9" s="411"/>
      <c r="N9" s="643"/>
    </row>
    <row r="10" spans="1:14" s="549" customFormat="1" ht="15" customHeight="1" x14ac:dyDescent="0.15">
      <c r="A10" s="639"/>
      <c r="B10" s="640" t="s">
        <v>361</v>
      </c>
      <c r="C10" s="411"/>
      <c r="D10" s="640"/>
      <c r="E10" s="411"/>
      <c r="F10" s="411"/>
      <c r="G10" s="641"/>
      <c r="H10" s="642"/>
      <c r="I10" s="640" t="s">
        <v>843</v>
      </c>
      <c r="J10" s="411"/>
      <c r="K10" s="640"/>
      <c r="L10" s="411"/>
      <c r="M10" s="411"/>
      <c r="N10" s="643"/>
    </row>
    <row r="11" spans="1:14" s="549" customFormat="1" ht="15" customHeight="1" x14ac:dyDescent="0.15">
      <c r="A11" s="648"/>
      <c r="B11" s="649" t="s">
        <v>362</v>
      </c>
      <c r="C11" s="413"/>
      <c r="D11" s="649"/>
      <c r="E11" s="413"/>
      <c r="F11" s="413"/>
      <c r="G11" s="650"/>
      <c r="H11" s="576"/>
      <c r="I11" s="649" t="s">
        <v>842</v>
      </c>
      <c r="J11" s="413"/>
      <c r="K11" s="649"/>
      <c r="L11" s="413"/>
      <c r="M11" s="413"/>
      <c r="N11" s="651"/>
    </row>
    <row r="12" spans="1:14" s="549" customFormat="1" ht="15" customHeight="1" x14ac:dyDescent="0.15">
      <c r="A12" s="652"/>
      <c r="B12" s="541"/>
      <c r="C12" s="541"/>
      <c r="D12" s="541"/>
      <c r="E12" s="541"/>
      <c r="F12" s="541"/>
      <c r="G12" s="541"/>
      <c r="H12" s="541"/>
      <c r="I12" s="541"/>
      <c r="J12" s="541"/>
      <c r="K12" s="541"/>
      <c r="L12" s="541"/>
      <c r="M12" s="541"/>
      <c r="N12" s="653"/>
    </row>
    <row r="13" spans="1:14" s="549" customFormat="1" ht="15" customHeight="1" x14ac:dyDescent="0.15">
      <c r="A13" s="702" t="s">
        <v>149</v>
      </c>
      <c r="B13" s="541"/>
      <c r="C13" s="541"/>
      <c r="D13" s="541"/>
      <c r="E13" s="541"/>
      <c r="F13" s="541"/>
      <c r="G13" s="541"/>
      <c r="H13" s="541"/>
      <c r="I13" s="541"/>
      <c r="J13" s="541"/>
      <c r="K13" s="541"/>
      <c r="L13" s="541"/>
      <c r="M13" s="541"/>
      <c r="N13" s="653"/>
    </row>
    <row r="14" spans="1:14" s="549" customFormat="1" ht="15" customHeight="1" x14ac:dyDescent="0.15">
      <c r="A14" s="652"/>
      <c r="B14" s="541"/>
      <c r="C14" s="541"/>
      <c r="D14" s="541"/>
      <c r="E14" s="541"/>
      <c r="F14" s="541"/>
      <c r="G14" s="541"/>
      <c r="H14" s="541"/>
      <c r="I14" s="541"/>
      <c r="J14" s="541"/>
      <c r="K14" s="541"/>
      <c r="L14" s="541"/>
      <c r="M14" s="541"/>
      <c r="N14" s="653"/>
    </row>
    <row r="15" spans="1:14" s="549" customFormat="1" ht="15" customHeight="1" x14ac:dyDescent="0.15">
      <c r="A15" s="652"/>
      <c r="B15" s="541"/>
      <c r="C15" s="541"/>
      <c r="D15" s="541"/>
      <c r="E15" s="541"/>
      <c r="F15" s="541"/>
      <c r="G15" s="541"/>
      <c r="H15" s="541"/>
      <c r="I15" s="541"/>
      <c r="J15" s="541"/>
      <c r="K15" s="541"/>
      <c r="L15" s="541"/>
      <c r="M15" s="541"/>
      <c r="N15" s="653"/>
    </row>
    <row r="16" spans="1:14" s="549" customFormat="1" ht="15" customHeight="1" x14ac:dyDescent="0.15">
      <c r="A16" s="652"/>
      <c r="B16" s="541"/>
      <c r="C16" s="541"/>
      <c r="D16" s="541"/>
      <c r="E16" s="541"/>
      <c r="F16" s="541"/>
      <c r="G16" s="541"/>
      <c r="H16" s="541"/>
      <c r="I16" s="541"/>
      <c r="J16" s="541"/>
      <c r="K16" s="541"/>
      <c r="L16" s="541"/>
      <c r="M16" s="541"/>
      <c r="N16" s="653"/>
    </row>
    <row r="17" spans="1:14" s="549" customFormat="1" ht="15" customHeight="1" x14ac:dyDescent="0.15">
      <c r="A17" s="652"/>
      <c r="B17" s="541"/>
      <c r="C17" s="541"/>
      <c r="D17" s="541"/>
      <c r="E17" s="541"/>
      <c r="F17" s="541"/>
      <c r="G17" s="541"/>
      <c r="H17" s="541"/>
      <c r="I17" s="541"/>
      <c r="J17" s="541"/>
      <c r="K17" s="541"/>
      <c r="L17" s="541"/>
      <c r="M17" s="541"/>
      <c r="N17" s="653"/>
    </row>
    <row r="18" spans="1:14" s="549" customFormat="1" ht="15" customHeight="1" x14ac:dyDescent="0.15">
      <c r="A18" s="652"/>
      <c r="B18" s="541"/>
      <c r="C18" s="541"/>
      <c r="D18" s="541"/>
      <c r="E18" s="541"/>
      <c r="F18" s="541"/>
      <c r="G18" s="541"/>
      <c r="H18" s="541"/>
      <c r="I18" s="541"/>
      <c r="J18" s="541"/>
      <c r="K18" s="541"/>
      <c r="L18" s="541"/>
      <c r="M18" s="541"/>
      <c r="N18" s="653"/>
    </row>
    <row r="19" spans="1:14" s="549" customFormat="1" ht="15" customHeight="1" x14ac:dyDescent="0.15">
      <c r="A19" s="652"/>
      <c r="B19" s="541"/>
      <c r="C19" s="541"/>
      <c r="D19" s="541"/>
      <c r="E19" s="541"/>
      <c r="F19" s="541"/>
      <c r="G19" s="541"/>
      <c r="H19" s="541"/>
      <c r="I19" s="541"/>
      <c r="J19" s="541"/>
      <c r="K19" s="541"/>
      <c r="L19" s="541"/>
      <c r="M19" s="541"/>
      <c r="N19" s="653"/>
    </row>
    <row r="20" spans="1:14" s="549" customFormat="1" ht="15" customHeight="1" x14ac:dyDescent="0.15">
      <c r="A20" s="652"/>
      <c r="B20" s="541"/>
      <c r="C20" s="541"/>
      <c r="D20" s="541"/>
      <c r="E20" s="541"/>
      <c r="F20" s="541"/>
      <c r="G20" s="541"/>
      <c r="H20" s="541"/>
      <c r="I20" s="541"/>
      <c r="J20" s="541"/>
      <c r="K20" s="541"/>
      <c r="L20" s="541"/>
      <c r="M20" s="541"/>
      <c r="N20" s="653"/>
    </row>
    <row r="21" spans="1:14" s="549" customFormat="1" ht="15" customHeight="1" x14ac:dyDescent="0.15">
      <c r="A21" s="652"/>
      <c r="B21" s="541"/>
      <c r="C21" s="541"/>
      <c r="D21" s="541"/>
      <c r="E21" s="541"/>
      <c r="F21" s="541"/>
      <c r="G21" s="541"/>
      <c r="H21" s="541"/>
      <c r="I21" s="541"/>
      <c r="J21" s="541"/>
      <c r="K21" s="541"/>
      <c r="L21" s="541"/>
      <c r="M21" s="541"/>
      <c r="N21" s="653"/>
    </row>
    <row r="22" spans="1:14" s="549" customFormat="1" ht="15" customHeight="1" x14ac:dyDescent="0.15">
      <c r="A22" s="652"/>
      <c r="B22" s="541"/>
      <c r="C22" s="541"/>
      <c r="D22" s="541"/>
      <c r="E22" s="541"/>
      <c r="F22" s="541"/>
      <c r="G22" s="541"/>
      <c r="H22" s="541"/>
      <c r="I22" s="541"/>
      <c r="J22" s="541"/>
      <c r="K22" s="541"/>
      <c r="L22" s="541"/>
      <c r="M22" s="541"/>
      <c r="N22" s="653"/>
    </row>
    <row r="23" spans="1:14" s="549" customFormat="1" ht="15" customHeight="1" x14ac:dyDescent="0.15">
      <c r="A23" s="652"/>
      <c r="B23" s="541"/>
      <c r="C23" s="541"/>
      <c r="D23" s="541"/>
      <c r="E23" s="541"/>
      <c r="F23" s="541"/>
      <c r="G23" s="541"/>
      <c r="H23" s="541"/>
      <c r="I23" s="541"/>
      <c r="J23" s="541"/>
      <c r="K23" s="541"/>
      <c r="L23" s="541"/>
      <c r="M23" s="541"/>
      <c r="N23" s="653"/>
    </row>
    <row r="24" spans="1:14" s="549" customFormat="1" ht="15" customHeight="1" x14ac:dyDescent="0.15">
      <c r="A24" s="652"/>
      <c r="B24" s="541"/>
      <c r="C24" s="541"/>
      <c r="D24" s="541"/>
      <c r="E24" s="541"/>
      <c r="F24" s="541"/>
      <c r="G24" s="541"/>
      <c r="H24" s="541"/>
      <c r="I24" s="541"/>
      <c r="J24" s="541"/>
      <c r="K24" s="541"/>
      <c r="L24" s="541"/>
      <c r="M24" s="541"/>
      <c r="N24" s="653"/>
    </row>
    <row r="25" spans="1:14" s="549" customFormat="1" ht="15" customHeight="1" x14ac:dyDescent="0.15">
      <c r="A25" s="652"/>
      <c r="B25" s="541"/>
      <c r="C25" s="541"/>
      <c r="D25" s="541"/>
      <c r="E25" s="541"/>
      <c r="F25" s="541"/>
      <c r="G25" s="541"/>
      <c r="H25" s="541"/>
      <c r="I25" s="541"/>
      <c r="J25" s="541"/>
      <c r="K25" s="541"/>
      <c r="L25" s="541"/>
      <c r="M25" s="541"/>
      <c r="N25" s="653"/>
    </row>
    <row r="26" spans="1:14" s="549" customFormat="1" ht="15" customHeight="1" x14ac:dyDescent="0.15">
      <c r="A26" s="652"/>
      <c r="B26" s="541"/>
      <c r="C26" s="541"/>
      <c r="D26" s="541"/>
      <c r="E26" s="541"/>
      <c r="F26" s="541"/>
      <c r="G26" s="541"/>
      <c r="H26" s="541"/>
      <c r="I26" s="541"/>
      <c r="J26" s="541"/>
      <c r="K26" s="541"/>
      <c r="L26" s="541"/>
      <c r="M26" s="541"/>
      <c r="N26" s="653"/>
    </row>
    <row r="27" spans="1:14" s="549" customFormat="1" ht="15" customHeight="1" x14ac:dyDescent="0.15">
      <c r="A27" s="652"/>
      <c r="B27" s="541"/>
      <c r="C27" s="541"/>
      <c r="D27" s="541"/>
      <c r="E27" s="541"/>
      <c r="F27" s="541"/>
      <c r="G27" s="541"/>
      <c r="H27" s="541"/>
      <c r="I27" s="541"/>
      <c r="J27" s="541"/>
      <c r="K27" s="541"/>
      <c r="L27" s="541"/>
      <c r="M27" s="541"/>
      <c r="N27" s="653"/>
    </row>
    <row r="28" spans="1:14" s="549" customFormat="1" ht="15" customHeight="1" x14ac:dyDescent="0.15">
      <c r="A28" s="652"/>
      <c r="B28" s="541"/>
      <c r="C28" s="541"/>
      <c r="D28" s="541"/>
      <c r="E28" s="541"/>
      <c r="F28" s="541"/>
      <c r="G28" s="541"/>
      <c r="H28" s="541"/>
      <c r="I28" s="541"/>
      <c r="J28" s="541"/>
      <c r="K28" s="541"/>
      <c r="L28" s="541"/>
      <c r="M28" s="541"/>
      <c r="N28" s="653"/>
    </row>
    <row r="29" spans="1:14" s="549" customFormat="1" ht="15" customHeight="1" x14ac:dyDescent="0.15">
      <c r="A29" s="652"/>
      <c r="B29" s="541"/>
      <c r="C29" s="541"/>
      <c r="D29" s="541"/>
      <c r="E29" s="541"/>
      <c r="F29" s="541"/>
      <c r="G29" s="541"/>
      <c r="H29" s="541"/>
      <c r="I29" s="541"/>
      <c r="J29" s="541"/>
      <c r="K29" s="541"/>
      <c r="L29" s="541"/>
      <c r="M29" s="541"/>
      <c r="N29" s="653"/>
    </row>
    <row r="30" spans="1:14" s="549" customFormat="1" ht="15" customHeight="1" x14ac:dyDescent="0.15">
      <c r="A30" s="652"/>
      <c r="B30" s="541"/>
      <c r="C30" s="541"/>
      <c r="D30" s="541"/>
      <c r="E30" s="541"/>
      <c r="F30" s="541"/>
      <c r="G30" s="541"/>
      <c r="H30" s="541"/>
      <c r="I30" s="541"/>
      <c r="J30" s="541"/>
      <c r="K30" s="541"/>
      <c r="L30" s="541"/>
      <c r="M30" s="541"/>
      <c r="N30" s="653"/>
    </row>
    <row r="31" spans="1:14" s="549" customFormat="1" ht="15" customHeight="1" x14ac:dyDescent="0.15">
      <c r="A31" s="652"/>
      <c r="B31" s="541"/>
      <c r="C31" s="541"/>
      <c r="D31" s="541"/>
      <c r="E31" s="541"/>
      <c r="F31" s="541"/>
      <c r="G31" s="541"/>
      <c r="H31" s="541"/>
      <c r="I31" s="541"/>
      <c r="J31" s="541"/>
      <c r="K31" s="541"/>
      <c r="L31" s="541"/>
      <c r="M31" s="541"/>
      <c r="N31" s="653"/>
    </row>
    <row r="32" spans="1:14" s="549" customFormat="1" ht="15" customHeight="1" x14ac:dyDescent="0.15">
      <c r="A32" s="652"/>
      <c r="B32" s="541"/>
      <c r="C32" s="541"/>
      <c r="D32" s="541"/>
      <c r="E32" s="541"/>
      <c r="F32" s="541"/>
      <c r="G32" s="541"/>
      <c r="H32" s="541"/>
      <c r="I32" s="541"/>
      <c r="J32" s="541"/>
      <c r="K32" s="541"/>
      <c r="L32" s="541"/>
      <c r="M32" s="541"/>
      <c r="N32" s="653"/>
    </row>
    <row r="33" spans="1:14" s="549" customFormat="1" ht="15" customHeight="1" x14ac:dyDescent="0.15">
      <c r="A33" s="652"/>
      <c r="B33" s="541"/>
      <c r="C33" s="541"/>
      <c r="D33" s="541"/>
      <c r="E33" s="541"/>
      <c r="F33" s="541"/>
      <c r="G33" s="541"/>
      <c r="H33" s="541"/>
      <c r="I33" s="541"/>
      <c r="J33" s="541"/>
      <c r="K33" s="541"/>
      <c r="L33" s="541"/>
      <c r="M33" s="541"/>
      <c r="N33" s="653"/>
    </row>
    <row r="34" spans="1:14" s="549" customFormat="1" ht="15" customHeight="1" x14ac:dyDescent="0.15">
      <c r="A34" s="652"/>
      <c r="B34" s="541"/>
      <c r="C34" s="541"/>
      <c r="D34" s="541"/>
      <c r="E34" s="541"/>
      <c r="F34" s="541"/>
      <c r="G34" s="541"/>
      <c r="H34" s="541"/>
      <c r="I34" s="541"/>
      <c r="J34" s="541"/>
      <c r="K34" s="541"/>
      <c r="L34" s="541"/>
      <c r="M34" s="541"/>
      <c r="N34" s="653"/>
    </row>
    <row r="35" spans="1:14" s="549" customFormat="1" ht="15" customHeight="1" x14ac:dyDescent="0.15">
      <c r="A35" s="652"/>
      <c r="B35" s="541"/>
      <c r="C35" s="541"/>
      <c r="D35" s="541"/>
      <c r="E35" s="541"/>
      <c r="F35" s="541"/>
      <c r="G35" s="541"/>
      <c r="H35" s="541"/>
      <c r="I35" s="541"/>
      <c r="J35" s="541"/>
      <c r="K35" s="541"/>
      <c r="L35" s="541"/>
      <c r="M35" s="541"/>
      <c r="N35" s="653"/>
    </row>
    <row r="36" spans="1:14" s="549" customFormat="1" ht="15" customHeight="1" x14ac:dyDescent="0.15">
      <c r="A36" s="652"/>
      <c r="B36" s="541"/>
      <c r="C36" s="541"/>
      <c r="D36" s="541"/>
      <c r="E36" s="541"/>
      <c r="F36" s="541"/>
      <c r="G36" s="541"/>
      <c r="H36" s="541"/>
      <c r="I36" s="541"/>
      <c r="J36" s="541"/>
      <c r="K36" s="541"/>
      <c r="L36" s="541"/>
      <c r="M36" s="541"/>
      <c r="N36" s="653"/>
    </row>
    <row r="37" spans="1:14" s="549" customFormat="1" ht="15" customHeight="1" x14ac:dyDescent="0.15">
      <c r="A37" s="652"/>
      <c r="B37" s="541"/>
      <c r="C37" s="541"/>
      <c r="D37" s="541"/>
      <c r="E37" s="541"/>
      <c r="F37" s="541"/>
      <c r="G37" s="541"/>
      <c r="H37" s="541"/>
      <c r="I37" s="541"/>
      <c r="J37" s="541"/>
      <c r="K37" s="541"/>
      <c r="L37" s="541"/>
      <c r="M37" s="541"/>
      <c r="N37" s="653"/>
    </row>
    <row r="38" spans="1:14" s="549" customFormat="1" ht="15" customHeight="1" x14ac:dyDescent="0.15">
      <c r="A38" s="652"/>
      <c r="B38" s="541"/>
      <c r="C38" s="541"/>
      <c r="D38" s="541"/>
      <c r="E38" s="541"/>
      <c r="F38" s="541"/>
      <c r="G38" s="541"/>
      <c r="H38" s="541"/>
      <c r="I38" s="541"/>
      <c r="J38" s="541"/>
      <c r="K38" s="541"/>
      <c r="L38" s="541"/>
      <c r="M38" s="541"/>
      <c r="N38" s="653"/>
    </row>
    <row r="39" spans="1:14" s="549" customFormat="1" ht="15" customHeight="1" x14ac:dyDescent="0.15">
      <c r="A39" s="652"/>
      <c r="B39" s="541"/>
      <c r="C39" s="541"/>
      <c r="D39" s="541"/>
      <c r="E39" s="541"/>
      <c r="F39" s="541"/>
      <c r="G39" s="541"/>
      <c r="H39" s="541"/>
      <c r="I39" s="541"/>
      <c r="J39" s="541"/>
      <c r="K39" s="541"/>
      <c r="L39" s="541"/>
      <c r="M39" s="541"/>
      <c r="N39" s="653"/>
    </row>
    <row r="40" spans="1:14" s="549" customFormat="1" ht="15" customHeight="1" x14ac:dyDescent="0.15">
      <c r="A40" s="652"/>
      <c r="B40" s="541"/>
      <c r="C40" s="541"/>
      <c r="D40" s="541"/>
      <c r="E40" s="541"/>
      <c r="F40" s="541"/>
      <c r="G40" s="541"/>
      <c r="H40" s="541"/>
      <c r="I40" s="541"/>
      <c r="J40" s="541"/>
      <c r="K40" s="541"/>
      <c r="L40" s="541"/>
      <c r="M40" s="541"/>
      <c r="N40" s="653"/>
    </row>
    <row r="41" spans="1:14" s="549" customFormat="1" ht="15" customHeight="1" x14ac:dyDescent="0.15">
      <c r="A41" s="652"/>
      <c r="B41" s="541"/>
      <c r="C41" s="541"/>
      <c r="D41" s="541"/>
      <c r="E41" s="541"/>
      <c r="F41" s="541"/>
      <c r="G41" s="541"/>
      <c r="H41" s="541"/>
      <c r="I41" s="541"/>
      <c r="J41" s="541"/>
      <c r="K41" s="541"/>
      <c r="L41" s="541"/>
      <c r="M41" s="541"/>
      <c r="N41" s="653"/>
    </row>
    <row r="42" spans="1:14" s="549" customFormat="1" ht="15" customHeight="1" x14ac:dyDescent="0.15">
      <c r="A42" s="652"/>
      <c r="B42" s="541"/>
      <c r="C42" s="541"/>
      <c r="D42" s="541"/>
      <c r="E42" s="541"/>
      <c r="F42" s="541"/>
      <c r="G42" s="541"/>
      <c r="H42" s="541"/>
      <c r="I42" s="541"/>
      <c r="J42" s="541"/>
      <c r="K42" s="541"/>
      <c r="L42" s="541"/>
      <c r="M42" s="541"/>
      <c r="N42" s="653"/>
    </row>
    <row r="43" spans="1:14" s="549" customFormat="1" ht="15" customHeight="1" x14ac:dyDescent="0.15">
      <c r="A43" s="652"/>
      <c r="B43" s="541"/>
      <c r="C43" s="541"/>
      <c r="D43" s="541"/>
      <c r="E43" s="541"/>
      <c r="F43" s="541"/>
      <c r="G43" s="541"/>
      <c r="H43" s="541"/>
      <c r="I43" s="541"/>
      <c r="J43" s="541"/>
      <c r="K43" s="541"/>
      <c r="L43" s="541"/>
      <c r="M43" s="541"/>
      <c r="N43" s="653"/>
    </row>
    <row r="44" spans="1:14" s="549" customFormat="1" ht="15" customHeight="1" x14ac:dyDescent="0.15">
      <c r="A44" s="652"/>
      <c r="B44" s="541"/>
      <c r="C44" s="541"/>
      <c r="D44" s="541"/>
      <c r="E44" s="541"/>
      <c r="F44" s="541"/>
      <c r="G44" s="541"/>
      <c r="H44" s="541"/>
      <c r="I44" s="541"/>
      <c r="J44" s="541"/>
      <c r="K44" s="541"/>
      <c r="L44" s="541"/>
      <c r="M44" s="541"/>
      <c r="N44" s="653"/>
    </row>
    <row r="45" spans="1:14" s="549" customFormat="1" ht="15" customHeight="1" x14ac:dyDescent="0.15">
      <c r="A45" s="652"/>
      <c r="B45" s="541"/>
      <c r="C45" s="541"/>
      <c r="D45" s="541"/>
      <c r="E45" s="541"/>
      <c r="F45" s="541"/>
      <c r="G45" s="541"/>
      <c r="H45" s="541"/>
      <c r="I45" s="541"/>
      <c r="J45" s="541"/>
      <c r="K45" s="541"/>
      <c r="L45" s="541"/>
      <c r="M45" s="541"/>
      <c r="N45" s="653"/>
    </row>
    <row r="46" spans="1:14" s="549" customFormat="1" ht="15" customHeight="1" x14ac:dyDescent="0.15">
      <c r="A46" s="652"/>
      <c r="B46" s="541"/>
      <c r="C46" s="541"/>
      <c r="D46" s="541"/>
      <c r="E46" s="541"/>
      <c r="F46" s="541"/>
      <c r="G46" s="541"/>
      <c r="H46" s="541"/>
      <c r="I46" s="541"/>
      <c r="J46" s="541"/>
      <c r="K46" s="541"/>
      <c r="L46" s="541"/>
      <c r="M46" s="541"/>
      <c r="N46" s="653"/>
    </row>
    <row r="47" spans="1:14" s="549" customFormat="1" ht="15" customHeight="1" x14ac:dyDescent="0.15">
      <c r="A47" s="652"/>
      <c r="B47" s="541"/>
      <c r="C47" s="541"/>
      <c r="D47" s="541"/>
      <c r="E47" s="541"/>
      <c r="F47" s="541"/>
      <c r="G47" s="541"/>
      <c r="H47" s="541"/>
      <c r="I47" s="541"/>
      <c r="J47" s="541"/>
      <c r="K47" s="541"/>
      <c r="L47" s="541"/>
      <c r="M47" s="541"/>
      <c r="N47" s="653"/>
    </row>
    <row r="48" spans="1:14" s="549" customFormat="1" ht="15" customHeight="1" x14ac:dyDescent="0.15">
      <c r="A48" s="652"/>
      <c r="B48" s="541"/>
      <c r="C48" s="541"/>
      <c r="D48" s="541"/>
      <c r="E48" s="541"/>
      <c r="F48" s="541"/>
      <c r="G48" s="541"/>
      <c r="H48" s="541"/>
      <c r="I48" s="541"/>
      <c r="J48" s="541"/>
      <c r="K48" s="541"/>
      <c r="L48" s="541"/>
      <c r="M48" s="541"/>
      <c r="N48" s="653"/>
    </row>
    <row r="49" spans="1:14" s="549" customFormat="1" ht="15" customHeight="1" x14ac:dyDescent="0.15">
      <c r="A49" s="652"/>
      <c r="B49" s="541"/>
      <c r="C49" s="541"/>
      <c r="D49" s="541"/>
      <c r="E49" s="541"/>
      <c r="F49" s="541"/>
      <c r="G49" s="541"/>
      <c r="H49" s="541"/>
      <c r="I49" s="541"/>
      <c r="J49" s="541"/>
      <c r="K49" s="541"/>
      <c r="L49" s="541"/>
      <c r="M49" s="541"/>
      <c r="N49" s="653"/>
    </row>
    <row r="50" spans="1:14" s="549" customFormat="1" ht="15" customHeight="1" x14ac:dyDescent="0.15">
      <c r="A50" s="652"/>
      <c r="B50" s="541"/>
      <c r="C50" s="541"/>
      <c r="D50" s="541"/>
      <c r="E50" s="541"/>
      <c r="F50" s="541"/>
      <c r="G50" s="541"/>
      <c r="H50" s="541"/>
      <c r="I50" s="541"/>
      <c r="J50" s="541"/>
      <c r="K50" s="541"/>
      <c r="L50" s="541"/>
      <c r="M50" s="541"/>
      <c r="N50" s="653"/>
    </row>
    <row r="51" spans="1:14" s="549" customFormat="1" ht="15" customHeight="1" x14ac:dyDescent="0.15">
      <c r="A51" s="652"/>
      <c r="B51" s="541"/>
      <c r="C51" s="541"/>
      <c r="D51" s="541"/>
      <c r="E51" s="541"/>
      <c r="F51" s="541"/>
      <c r="G51" s="541"/>
      <c r="H51" s="541"/>
      <c r="I51" s="541"/>
      <c r="J51" s="541"/>
      <c r="K51" s="541"/>
      <c r="L51" s="541"/>
      <c r="M51" s="541"/>
      <c r="N51" s="653"/>
    </row>
    <row r="52" spans="1:14" s="549" customFormat="1" ht="15" customHeight="1" x14ac:dyDescent="0.15">
      <c r="A52" s="652"/>
      <c r="B52" s="541"/>
      <c r="C52" s="541"/>
      <c r="D52" s="541"/>
      <c r="E52" s="541"/>
      <c r="F52" s="541"/>
      <c r="G52" s="541"/>
      <c r="H52" s="541"/>
      <c r="I52" s="541"/>
      <c r="J52" s="541"/>
      <c r="K52" s="541"/>
      <c r="L52" s="541"/>
      <c r="M52" s="541"/>
      <c r="N52" s="653"/>
    </row>
    <row r="53" spans="1:14" s="549" customFormat="1" ht="15" customHeight="1" x14ac:dyDescent="0.15">
      <c r="A53" s="652"/>
      <c r="B53" s="541"/>
      <c r="C53" s="541"/>
      <c r="D53" s="541"/>
      <c r="E53" s="541"/>
      <c r="F53" s="541"/>
      <c r="G53" s="541"/>
      <c r="H53" s="541"/>
      <c r="I53" s="541"/>
      <c r="J53" s="541"/>
      <c r="K53" s="541"/>
      <c r="L53" s="541"/>
      <c r="M53" s="541"/>
      <c r="N53" s="653"/>
    </row>
    <row r="54" spans="1:14" s="549" customFormat="1" ht="15" customHeight="1" x14ac:dyDescent="0.15">
      <c r="A54" s="652"/>
      <c r="B54" s="541"/>
      <c r="C54" s="541"/>
      <c r="D54" s="541"/>
      <c r="E54" s="541"/>
      <c r="F54" s="541"/>
      <c r="G54" s="541"/>
      <c r="H54" s="541"/>
      <c r="I54" s="541"/>
      <c r="J54" s="541"/>
      <c r="K54" s="541"/>
      <c r="L54" s="541"/>
      <c r="M54" s="541"/>
      <c r="N54" s="653"/>
    </row>
    <row r="55" spans="1:14" s="549" customFormat="1" ht="15" customHeight="1" x14ac:dyDescent="0.15">
      <c r="A55" s="652"/>
      <c r="B55" s="541"/>
      <c r="C55" s="541"/>
      <c r="D55" s="541"/>
      <c r="E55" s="541"/>
      <c r="F55" s="541"/>
      <c r="G55" s="541"/>
      <c r="H55" s="541"/>
      <c r="I55" s="541"/>
      <c r="J55" s="541"/>
      <c r="K55" s="541"/>
      <c r="L55" s="541"/>
      <c r="M55" s="541"/>
      <c r="N55" s="653"/>
    </row>
    <row r="56" spans="1:14" s="549" customFormat="1" ht="15" customHeight="1" x14ac:dyDescent="0.15">
      <c r="A56" s="652"/>
      <c r="B56" s="541"/>
      <c r="C56" s="541"/>
      <c r="D56" s="541"/>
      <c r="E56" s="541"/>
      <c r="F56" s="541"/>
      <c r="G56" s="541"/>
      <c r="H56" s="541"/>
      <c r="I56" s="541"/>
      <c r="J56" s="541"/>
      <c r="K56" s="541"/>
      <c r="L56" s="541"/>
      <c r="M56" s="541"/>
      <c r="N56" s="653"/>
    </row>
    <row r="57" spans="1:14" s="549" customFormat="1" ht="15" customHeight="1" x14ac:dyDescent="0.15">
      <c r="A57" s="652"/>
      <c r="B57" s="541"/>
      <c r="C57" s="541"/>
      <c r="D57" s="541"/>
      <c r="E57" s="541"/>
      <c r="F57" s="541"/>
      <c r="G57" s="541"/>
      <c r="H57" s="541"/>
      <c r="I57" s="541"/>
      <c r="J57" s="541"/>
      <c r="K57" s="541"/>
      <c r="L57" s="541"/>
      <c r="M57" s="541"/>
      <c r="N57" s="653"/>
    </row>
    <row r="58" spans="1:14" s="549" customFormat="1" ht="15" customHeight="1" x14ac:dyDescent="0.15">
      <c r="A58" s="652"/>
      <c r="B58" s="541"/>
      <c r="C58" s="541"/>
      <c r="D58" s="541"/>
      <c r="E58" s="541"/>
      <c r="F58" s="541"/>
      <c r="G58" s="541"/>
      <c r="H58" s="541"/>
      <c r="I58" s="541"/>
      <c r="J58" s="541"/>
      <c r="K58" s="541"/>
      <c r="L58" s="541"/>
      <c r="M58" s="541"/>
      <c r="N58" s="653"/>
    </row>
    <row r="59" spans="1:14" s="549" customFormat="1" ht="15" customHeight="1" x14ac:dyDescent="0.15">
      <c r="A59" s="652"/>
      <c r="B59" s="541"/>
      <c r="C59" s="541"/>
      <c r="D59" s="541"/>
      <c r="E59" s="541"/>
      <c r="F59" s="541"/>
      <c r="G59" s="541"/>
      <c r="H59" s="541"/>
      <c r="I59" s="541"/>
      <c r="J59" s="541"/>
      <c r="K59" s="541"/>
      <c r="L59" s="541"/>
      <c r="M59" s="541"/>
      <c r="N59" s="653"/>
    </row>
    <row r="60" spans="1:14" s="549" customFormat="1" ht="15" customHeight="1" x14ac:dyDescent="0.15">
      <c r="A60" s="652"/>
      <c r="B60" s="541"/>
      <c r="C60" s="541"/>
      <c r="D60" s="541"/>
      <c r="E60" s="541"/>
      <c r="F60" s="541"/>
      <c r="G60" s="541"/>
      <c r="H60" s="541"/>
      <c r="I60" s="541"/>
      <c r="J60" s="541"/>
      <c r="K60" s="541"/>
      <c r="L60" s="541"/>
      <c r="M60" s="541"/>
      <c r="N60" s="653"/>
    </row>
    <row r="61" spans="1:14" s="549" customFormat="1" ht="15" customHeight="1" x14ac:dyDescent="0.15">
      <c r="A61" s="652"/>
      <c r="B61" s="541"/>
      <c r="C61" s="541"/>
      <c r="D61" s="541"/>
      <c r="E61" s="541"/>
      <c r="F61" s="541"/>
      <c r="G61" s="541"/>
      <c r="H61" s="541"/>
      <c r="I61" s="541"/>
      <c r="J61" s="541"/>
      <c r="K61" s="541"/>
      <c r="L61" s="541"/>
      <c r="M61" s="541"/>
      <c r="N61" s="653"/>
    </row>
    <row r="62" spans="1:14" s="549" customFormat="1" ht="15" customHeight="1" x14ac:dyDescent="0.15">
      <c r="A62" s="652"/>
      <c r="B62" s="541"/>
      <c r="C62" s="541"/>
      <c r="D62" s="541"/>
      <c r="E62" s="541"/>
      <c r="F62" s="541"/>
      <c r="G62" s="541"/>
      <c r="H62" s="541"/>
      <c r="I62" s="541"/>
      <c r="J62" s="541"/>
      <c r="K62" s="541"/>
      <c r="L62" s="541"/>
      <c r="M62" s="541"/>
      <c r="N62" s="653"/>
    </row>
    <row r="63" spans="1:14" s="549" customFormat="1" ht="15" customHeight="1" x14ac:dyDescent="0.15">
      <c r="A63" s="652"/>
      <c r="B63" s="541"/>
      <c r="C63" s="541"/>
      <c r="D63" s="541"/>
      <c r="E63" s="541"/>
      <c r="F63" s="541"/>
      <c r="G63" s="541"/>
      <c r="H63" s="541"/>
      <c r="I63" s="541"/>
      <c r="J63" s="541"/>
      <c r="K63" s="541"/>
      <c r="L63" s="541"/>
      <c r="M63" s="541"/>
      <c r="N63" s="653"/>
    </row>
    <row r="64" spans="1:14" s="549" customFormat="1" ht="15" customHeight="1" x14ac:dyDescent="0.15">
      <c r="A64" s="652"/>
      <c r="B64" s="541"/>
      <c r="C64" s="541"/>
      <c r="D64" s="541"/>
      <c r="E64" s="541"/>
      <c r="F64" s="541"/>
      <c r="G64" s="541"/>
      <c r="H64" s="541"/>
      <c r="I64" s="541"/>
      <c r="J64" s="541"/>
      <c r="K64" s="541"/>
      <c r="L64" s="541"/>
      <c r="M64" s="541"/>
      <c r="N64" s="653"/>
    </row>
    <row r="65" spans="1:14" s="549" customFormat="1" ht="15" customHeight="1" thickBot="1" x14ac:dyDescent="0.2">
      <c r="A65" s="654"/>
      <c r="B65" s="655"/>
      <c r="C65" s="655"/>
      <c r="D65" s="655"/>
      <c r="E65" s="655"/>
      <c r="F65" s="655"/>
      <c r="G65" s="655"/>
      <c r="H65" s="655"/>
      <c r="I65" s="655"/>
      <c r="J65" s="655"/>
      <c r="K65" s="655"/>
      <c r="L65" s="655"/>
      <c r="M65" s="655"/>
      <c r="N65" s="656"/>
    </row>
    <row r="66" spans="1:14" x14ac:dyDescent="0.15">
      <c r="N66" s="404"/>
    </row>
  </sheetData>
  <mergeCells count="8">
    <mergeCell ref="N2:N3"/>
    <mergeCell ref="C2:F2"/>
    <mergeCell ref="J2:M2"/>
    <mergeCell ref="A2:A3"/>
    <mergeCell ref="B2:B3"/>
    <mergeCell ref="G2:G3"/>
    <mergeCell ref="H2:H3"/>
    <mergeCell ref="I2:I3"/>
  </mergeCells>
  <phoneticPr fontId="2"/>
  <pageMargins left="0.78740157480314965" right="0" top="0.78740157480314965" bottom="0.39370078740157483" header="0.51181102362204722" footer="0.19685039370078741"/>
  <pageSetup paperSize="9" scale="80" orientation="portrait" horizontalDpi="200" verticalDpi="200" r:id="rId1"/>
  <headerFooter alignWithMargins="0">
    <oddFooter>&amp;C&amp;14（ &amp;11&amp;P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N67"/>
  <sheetViews>
    <sheetView view="pageBreakPreview" zoomScale="75" zoomScaleNormal="100" workbookViewId="0">
      <selection activeCell="P34" sqref="P34"/>
    </sheetView>
  </sheetViews>
  <sheetFormatPr defaultRowHeight="13.5" x14ac:dyDescent="0.15"/>
  <cols>
    <col min="1" max="1" width="21.625" style="565" customWidth="1"/>
    <col min="2" max="2" width="7.625" style="567" customWidth="1"/>
    <col min="3" max="6" width="5.125" style="565" customWidth="1"/>
    <col min="7" max="7" width="7.125" style="565" customWidth="1"/>
    <col min="8" max="8" width="21.625" style="565" customWidth="1"/>
    <col min="9" max="9" width="7.625" style="565" customWidth="1"/>
    <col min="10" max="13" width="5.125" style="565" customWidth="1"/>
    <col min="14" max="14" width="7.125" style="565" customWidth="1"/>
    <col min="15" max="16384" width="9" style="565"/>
  </cols>
  <sheetData>
    <row r="1" spans="1:14" s="528" customFormat="1" ht="27.95" customHeight="1" x14ac:dyDescent="0.15">
      <c r="A1" s="222" t="s">
        <v>954</v>
      </c>
      <c r="C1" s="529"/>
      <c r="D1" s="530"/>
      <c r="E1" s="531"/>
      <c r="F1" s="532"/>
      <c r="G1" s="533"/>
      <c r="H1" s="534"/>
      <c r="N1" s="572" t="s">
        <v>931</v>
      </c>
    </row>
    <row r="2" spans="1:14" s="540" customFormat="1" ht="15" customHeight="1" x14ac:dyDescent="0.15">
      <c r="A2" s="535" t="s">
        <v>303</v>
      </c>
      <c r="B2" s="536" t="s">
        <v>846</v>
      </c>
      <c r="C2" s="537"/>
      <c r="D2" s="538"/>
      <c r="E2" s="222" t="s">
        <v>847</v>
      </c>
      <c r="F2" s="539"/>
      <c r="L2" s="538"/>
    </row>
    <row r="3" spans="1:14" s="540" customFormat="1" ht="15" customHeight="1" thickBot="1" x14ac:dyDescent="0.2">
      <c r="A3" s="535" t="s">
        <v>848</v>
      </c>
      <c r="B3" s="541" t="s">
        <v>165</v>
      </c>
      <c r="C3" s="537"/>
      <c r="D3" s="538"/>
      <c r="E3" s="539"/>
      <c r="F3" s="539"/>
      <c r="L3" s="538"/>
    </row>
    <row r="4" spans="1:14" s="33" customFormat="1" ht="15" customHeight="1" x14ac:dyDescent="0.15">
      <c r="A4" s="933"/>
      <c r="B4" s="394"/>
      <c r="C4" s="1303" t="s">
        <v>273</v>
      </c>
      <c r="D4" s="1382" t="s">
        <v>279</v>
      </c>
      <c r="E4" s="1380" t="s">
        <v>277</v>
      </c>
      <c r="F4" s="1388" t="s">
        <v>164</v>
      </c>
      <c r="G4" s="1303" t="s">
        <v>355</v>
      </c>
      <c r="H4" s="394"/>
      <c r="I4" s="394"/>
      <c r="J4" s="1303" t="s">
        <v>273</v>
      </c>
      <c r="K4" s="1382" t="s">
        <v>279</v>
      </c>
      <c r="L4" s="1380" t="s">
        <v>277</v>
      </c>
      <c r="M4" s="1388" t="s">
        <v>164</v>
      </c>
      <c r="N4" s="1305" t="s">
        <v>355</v>
      </c>
    </row>
    <row r="5" spans="1:14" s="214" customFormat="1" ht="21" customHeight="1" x14ac:dyDescent="0.15">
      <c r="A5" s="1000" t="s">
        <v>266</v>
      </c>
      <c r="B5" s="434" t="s">
        <v>274</v>
      </c>
      <c r="C5" s="1376"/>
      <c r="D5" s="1383"/>
      <c r="E5" s="1381"/>
      <c r="F5" s="1389"/>
      <c r="G5" s="1362"/>
      <c r="H5" s="434" t="s">
        <v>266</v>
      </c>
      <c r="I5" s="434" t="s">
        <v>274</v>
      </c>
      <c r="J5" s="1363"/>
      <c r="K5" s="1383"/>
      <c r="L5" s="1381"/>
      <c r="M5" s="1389"/>
      <c r="N5" s="1379"/>
    </row>
    <row r="6" spans="1:14" s="33" customFormat="1" ht="15" customHeight="1" x14ac:dyDescent="0.15">
      <c r="A6" s="1001"/>
      <c r="B6" s="524"/>
      <c r="C6" s="1377"/>
      <c r="D6" s="542" t="s">
        <v>1074</v>
      </c>
      <c r="E6" s="542" t="s">
        <v>1075</v>
      </c>
      <c r="F6" s="1390"/>
      <c r="G6" s="543" t="s">
        <v>1076</v>
      </c>
      <c r="H6" s="524"/>
      <c r="I6" s="524"/>
      <c r="J6" s="1384"/>
      <c r="K6" s="542" t="s">
        <v>1074</v>
      </c>
      <c r="L6" s="542" t="s">
        <v>1075</v>
      </c>
      <c r="M6" s="1390"/>
      <c r="N6" s="1002" t="s">
        <v>1076</v>
      </c>
    </row>
    <row r="7" spans="1:14" s="549" customFormat="1" ht="14.85" customHeight="1" x14ac:dyDescent="0.15">
      <c r="A7" s="1318" t="s">
        <v>849</v>
      </c>
      <c r="B7" s="1378" t="s">
        <v>294</v>
      </c>
      <c r="C7" s="544" t="s">
        <v>283</v>
      </c>
      <c r="D7" s="545" t="s">
        <v>850</v>
      </c>
      <c r="E7" s="546">
        <v>40</v>
      </c>
      <c r="F7" s="547" t="s">
        <v>851</v>
      </c>
      <c r="G7" s="548"/>
      <c r="H7" s="1378" t="s">
        <v>852</v>
      </c>
      <c r="I7" s="1378" t="s">
        <v>294</v>
      </c>
      <c r="J7" s="544" t="s">
        <v>283</v>
      </c>
      <c r="K7" s="545" t="s">
        <v>850</v>
      </c>
      <c r="L7" s="546">
        <v>40</v>
      </c>
      <c r="M7" s="547" t="s">
        <v>851</v>
      </c>
      <c r="N7" s="1003"/>
    </row>
    <row r="8" spans="1:14" s="549" customFormat="1" ht="14.85" customHeight="1" x14ac:dyDescent="0.15">
      <c r="A8" s="1307"/>
      <c r="B8" s="1273"/>
      <c r="C8" s="551" t="s">
        <v>95</v>
      </c>
      <c r="D8" s="552" t="s">
        <v>853</v>
      </c>
      <c r="E8" s="553">
        <v>40</v>
      </c>
      <c r="F8" s="554" t="s">
        <v>854</v>
      </c>
      <c r="G8" s="555"/>
      <c r="H8" s="1273"/>
      <c r="I8" s="1273"/>
      <c r="J8" s="551" t="s">
        <v>95</v>
      </c>
      <c r="K8" s="552" t="s">
        <v>853</v>
      </c>
      <c r="L8" s="553">
        <v>40</v>
      </c>
      <c r="M8" s="554" t="s">
        <v>854</v>
      </c>
      <c r="N8" s="1004"/>
    </row>
    <row r="9" spans="1:14" s="549" customFormat="1" ht="14.85" customHeight="1" x14ac:dyDescent="0.15">
      <c r="A9" s="1307"/>
      <c r="B9" s="1378" t="s">
        <v>295</v>
      </c>
      <c r="C9" s="544" t="s">
        <v>283</v>
      </c>
      <c r="D9" s="545" t="s">
        <v>850</v>
      </c>
      <c r="E9" s="546">
        <v>32</v>
      </c>
      <c r="F9" s="547" t="s">
        <v>855</v>
      </c>
      <c r="G9" s="548"/>
      <c r="H9" s="1273"/>
      <c r="I9" s="1378" t="s">
        <v>295</v>
      </c>
      <c r="J9" s="544" t="s">
        <v>283</v>
      </c>
      <c r="K9" s="545" t="s">
        <v>850</v>
      </c>
      <c r="L9" s="546">
        <v>32</v>
      </c>
      <c r="M9" s="547" t="s">
        <v>855</v>
      </c>
      <c r="N9" s="1003"/>
    </row>
    <row r="10" spans="1:14" s="549" customFormat="1" ht="14.85" customHeight="1" x14ac:dyDescent="0.15">
      <c r="A10" s="1307"/>
      <c r="B10" s="1281"/>
      <c r="C10" s="556" t="s">
        <v>95</v>
      </c>
      <c r="D10" s="557" t="s">
        <v>853</v>
      </c>
      <c r="E10" s="558">
        <v>32</v>
      </c>
      <c r="F10" s="559" t="s">
        <v>856</v>
      </c>
      <c r="G10" s="560"/>
      <c r="H10" s="1273"/>
      <c r="I10" s="1281"/>
      <c r="J10" s="556" t="s">
        <v>95</v>
      </c>
      <c r="K10" s="557" t="s">
        <v>853</v>
      </c>
      <c r="L10" s="558">
        <v>32</v>
      </c>
      <c r="M10" s="559" t="s">
        <v>856</v>
      </c>
      <c r="N10" s="1005"/>
    </row>
    <row r="11" spans="1:14" s="549" customFormat="1" ht="14.85" customHeight="1" x14ac:dyDescent="0.15">
      <c r="A11" s="1307"/>
      <c r="B11" s="1273" t="s">
        <v>296</v>
      </c>
      <c r="C11" s="550" t="s">
        <v>283</v>
      </c>
      <c r="D11" s="561" t="s">
        <v>850</v>
      </c>
      <c r="E11" s="562">
        <v>32</v>
      </c>
      <c r="F11" s="563" t="s">
        <v>857</v>
      </c>
      <c r="G11" s="555"/>
      <c r="H11" s="1273"/>
      <c r="I11" s="1273" t="s">
        <v>296</v>
      </c>
      <c r="J11" s="550" t="s">
        <v>283</v>
      </c>
      <c r="K11" s="561" t="s">
        <v>850</v>
      </c>
      <c r="L11" s="562">
        <v>32</v>
      </c>
      <c r="M11" s="563" t="s">
        <v>857</v>
      </c>
      <c r="N11" s="1004"/>
    </row>
    <row r="12" spans="1:14" s="549" customFormat="1" ht="14.85" customHeight="1" x14ac:dyDescent="0.15">
      <c r="A12" s="1307"/>
      <c r="B12" s="1273"/>
      <c r="C12" s="551" t="s">
        <v>95</v>
      </c>
      <c r="D12" s="552" t="s">
        <v>853</v>
      </c>
      <c r="E12" s="553">
        <v>32</v>
      </c>
      <c r="F12" s="554" t="s">
        <v>857</v>
      </c>
      <c r="G12" s="555"/>
      <c r="H12" s="1273"/>
      <c r="I12" s="1273"/>
      <c r="J12" s="551" t="s">
        <v>95</v>
      </c>
      <c r="K12" s="552" t="s">
        <v>853</v>
      </c>
      <c r="L12" s="553">
        <v>32</v>
      </c>
      <c r="M12" s="554" t="s">
        <v>857</v>
      </c>
      <c r="N12" s="1004"/>
    </row>
    <row r="13" spans="1:14" s="549" customFormat="1" ht="14.85" customHeight="1" x14ac:dyDescent="0.15">
      <c r="A13" s="1307"/>
      <c r="B13" s="1378" t="s">
        <v>297</v>
      </c>
      <c r="C13" s="544" t="s">
        <v>283</v>
      </c>
      <c r="D13" s="545" t="s">
        <v>850</v>
      </c>
      <c r="E13" s="546">
        <v>32</v>
      </c>
      <c r="F13" s="547" t="s">
        <v>858</v>
      </c>
      <c r="G13" s="548"/>
      <c r="H13" s="1273"/>
      <c r="I13" s="1378" t="s">
        <v>297</v>
      </c>
      <c r="J13" s="544" t="s">
        <v>283</v>
      </c>
      <c r="K13" s="545" t="s">
        <v>850</v>
      </c>
      <c r="L13" s="546">
        <v>32</v>
      </c>
      <c r="M13" s="547" t="s">
        <v>858</v>
      </c>
      <c r="N13" s="1003"/>
    </row>
    <row r="14" spans="1:14" s="549" customFormat="1" ht="14.85" customHeight="1" x14ac:dyDescent="0.15">
      <c r="A14" s="1307"/>
      <c r="B14" s="1281"/>
      <c r="C14" s="556" t="s">
        <v>95</v>
      </c>
      <c r="D14" s="557" t="s">
        <v>853</v>
      </c>
      <c r="E14" s="558">
        <v>32</v>
      </c>
      <c r="F14" s="559" t="s">
        <v>858</v>
      </c>
      <c r="G14" s="560"/>
      <c r="H14" s="1273"/>
      <c r="I14" s="1281"/>
      <c r="J14" s="556" t="s">
        <v>95</v>
      </c>
      <c r="K14" s="557" t="s">
        <v>853</v>
      </c>
      <c r="L14" s="558">
        <v>32</v>
      </c>
      <c r="M14" s="559" t="s">
        <v>858</v>
      </c>
      <c r="N14" s="1005"/>
    </row>
    <row r="15" spans="1:14" s="549" customFormat="1" ht="14.85" customHeight="1" x14ac:dyDescent="0.15">
      <c r="A15" s="1307"/>
      <c r="B15" s="1273" t="s">
        <v>298</v>
      </c>
      <c r="C15" s="550" t="s">
        <v>283</v>
      </c>
      <c r="D15" s="561" t="s">
        <v>850</v>
      </c>
      <c r="E15" s="564">
        <v>32</v>
      </c>
      <c r="F15" s="563" t="s">
        <v>859</v>
      </c>
      <c r="G15" s="555"/>
      <c r="H15" s="1273"/>
      <c r="I15" s="1273" t="s">
        <v>298</v>
      </c>
      <c r="J15" s="550" t="s">
        <v>283</v>
      </c>
      <c r="K15" s="561" t="s">
        <v>850</v>
      </c>
      <c r="L15" s="564">
        <v>32</v>
      </c>
      <c r="M15" s="563" t="s">
        <v>859</v>
      </c>
      <c r="N15" s="1004"/>
    </row>
    <row r="16" spans="1:14" s="549" customFormat="1" ht="14.85" customHeight="1" x14ac:dyDescent="0.15">
      <c r="A16" s="1307"/>
      <c r="B16" s="1273"/>
      <c r="C16" s="551" t="s">
        <v>95</v>
      </c>
      <c r="D16" s="552" t="s">
        <v>853</v>
      </c>
      <c r="E16" s="553">
        <v>32</v>
      </c>
      <c r="F16" s="554" t="s">
        <v>859</v>
      </c>
      <c r="G16" s="555"/>
      <c r="H16" s="1273"/>
      <c r="I16" s="1273"/>
      <c r="J16" s="551" t="s">
        <v>95</v>
      </c>
      <c r="K16" s="552" t="s">
        <v>853</v>
      </c>
      <c r="L16" s="553">
        <v>32</v>
      </c>
      <c r="M16" s="554" t="s">
        <v>859</v>
      </c>
      <c r="N16" s="1004"/>
    </row>
    <row r="17" spans="1:14" s="549" customFormat="1" ht="14.85" customHeight="1" x14ac:dyDescent="0.15">
      <c r="A17" s="1307"/>
      <c r="B17" s="1378" t="s">
        <v>294</v>
      </c>
      <c r="C17" s="544" t="s">
        <v>283</v>
      </c>
      <c r="D17" s="545" t="s">
        <v>850</v>
      </c>
      <c r="E17" s="546">
        <v>41</v>
      </c>
      <c r="F17" s="547" t="s">
        <v>860</v>
      </c>
      <c r="G17" s="548"/>
      <c r="H17" s="1273"/>
      <c r="I17" s="1378" t="s">
        <v>294</v>
      </c>
      <c r="J17" s="544" t="s">
        <v>283</v>
      </c>
      <c r="K17" s="545" t="s">
        <v>850</v>
      </c>
      <c r="L17" s="546">
        <v>41</v>
      </c>
      <c r="M17" s="547" t="s">
        <v>860</v>
      </c>
      <c r="N17" s="1003"/>
    </row>
    <row r="18" spans="1:14" s="549" customFormat="1" ht="14.85" customHeight="1" x14ac:dyDescent="0.15">
      <c r="A18" s="1307"/>
      <c r="B18" s="1281"/>
      <c r="C18" s="556" t="s">
        <v>95</v>
      </c>
      <c r="D18" s="557" t="s">
        <v>853</v>
      </c>
      <c r="E18" s="558">
        <v>41</v>
      </c>
      <c r="F18" s="559" t="s">
        <v>861</v>
      </c>
      <c r="G18" s="560"/>
      <c r="H18" s="1273"/>
      <c r="I18" s="1281"/>
      <c r="J18" s="556" t="s">
        <v>95</v>
      </c>
      <c r="K18" s="557" t="s">
        <v>853</v>
      </c>
      <c r="L18" s="558">
        <v>41</v>
      </c>
      <c r="M18" s="559" t="s">
        <v>861</v>
      </c>
      <c r="N18" s="1005"/>
    </row>
    <row r="19" spans="1:14" s="549" customFormat="1" ht="14.85" customHeight="1" x14ac:dyDescent="0.15">
      <c r="A19" s="1307"/>
      <c r="B19" s="1273" t="s">
        <v>299</v>
      </c>
      <c r="C19" s="550" t="s">
        <v>283</v>
      </c>
      <c r="D19" s="561" t="s">
        <v>850</v>
      </c>
      <c r="E19" s="562">
        <v>39</v>
      </c>
      <c r="F19" s="563" t="s">
        <v>862</v>
      </c>
      <c r="G19" s="555"/>
      <c r="H19" s="1273"/>
      <c r="I19" s="1273" t="s">
        <v>299</v>
      </c>
      <c r="J19" s="550" t="s">
        <v>283</v>
      </c>
      <c r="K19" s="561" t="s">
        <v>850</v>
      </c>
      <c r="L19" s="562">
        <v>39</v>
      </c>
      <c r="M19" s="563" t="s">
        <v>862</v>
      </c>
      <c r="N19" s="1004"/>
    </row>
    <row r="20" spans="1:14" s="549" customFormat="1" ht="14.85" customHeight="1" x14ac:dyDescent="0.15">
      <c r="A20" s="1307"/>
      <c r="B20" s="1273"/>
      <c r="C20" s="551" t="s">
        <v>95</v>
      </c>
      <c r="D20" s="552" t="s">
        <v>853</v>
      </c>
      <c r="E20" s="553">
        <v>39</v>
      </c>
      <c r="F20" s="554" t="s">
        <v>862</v>
      </c>
      <c r="G20" s="555"/>
      <c r="H20" s="1273"/>
      <c r="I20" s="1273"/>
      <c r="J20" s="551" t="s">
        <v>95</v>
      </c>
      <c r="K20" s="552" t="s">
        <v>853</v>
      </c>
      <c r="L20" s="553">
        <v>39</v>
      </c>
      <c r="M20" s="554" t="s">
        <v>862</v>
      </c>
      <c r="N20" s="1004"/>
    </row>
    <row r="21" spans="1:14" s="549" customFormat="1" ht="14.85" customHeight="1" x14ac:dyDescent="0.15">
      <c r="A21" s="1307"/>
      <c r="B21" s="1378" t="s">
        <v>300</v>
      </c>
      <c r="C21" s="544" t="s">
        <v>283</v>
      </c>
      <c r="D21" s="545" t="s">
        <v>850</v>
      </c>
      <c r="E21" s="546">
        <v>39</v>
      </c>
      <c r="F21" s="547" t="s">
        <v>863</v>
      </c>
      <c r="G21" s="548"/>
      <c r="H21" s="1273"/>
      <c r="I21" s="1378" t="s">
        <v>300</v>
      </c>
      <c r="J21" s="544" t="s">
        <v>283</v>
      </c>
      <c r="K21" s="545" t="s">
        <v>850</v>
      </c>
      <c r="L21" s="546">
        <v>39</v>
      </c>
      <c r="M21" s="547" t="s">
        <v>863</v>
      </c>
      <c r="N21" s="1003"/>
    </row>
    <row r="22" spans="1:14" s="549" customFormat="1" ht="14.85" customHeight="1" x14ac:dyDescent="0.15">
      <c r="A22" s="1307"/>
      <c r="B22" s="1281"/>
      <c r="C22" s="556" t="s">
        <v>95</v>
      </c>
      <c r="D22" s="557" t="s">
        <v>853</v>
      </c>
      <c r="E22" s="558">
        <v>39</v>
      </c>
      <c r="F22" s="559" t="s">
        <v>863</v>
      </c>
      <c r="G22" s="560"/>
      <c r="H22" s="1273"/>
      <c r="I22" s="1281"/>
      <c r="J22" s="556" t="s">
        <v>95</v>
      </c>
      <c r="K22" s="557" t="s">
        <v>853</v>
      </c>
      <c r="L22" s="558">
        <v>39</v>
      </c>
      <c r="M22" s="559" t="s">
        <v>863</v>
      </c>
      <c r="N22" s="1005"/>
    </row>
    <row r="23" spans="1:14" ht="14.85" customHeight="1" x14ac:dyDescent="0.15">
      <c r="A23" s="1326"/>
      <c r="B23" s="1378" t="s">
        <v>301</v>
      </c>
      <c r="C23" s="544" t="s">
        <v>283</v>
      </c>
      <c r="D23" s="545" t="s">
        <v>850</v>
      </c>
      <c r="E23" s="546">
        <v>39</v>
      </c>
      <c r="F23" s="547" t="s">
        <v>864</v>
      </c>
      <c r="G23" s="548"/>
      <c r="H23" s="1328"/>
      <c r="I23" s="1378" t="s">
        <v>301</v>
      </c>
      <c r="J23" s="544" t="s">
        <v>283</v>
      </c>
      <c r="K23" s="545" t="s">
        <v>850</v>
      </c>
      <c r="L23" s="546">
        <v>39</v>
      </c>
      <c r="M23" s="547" t="s">
        <v>864</v>
      </c>
      <c r="N23" s="1003"/>
    </row>
    <row r="24" spans="1:14" ht="14.85" customHeight="1" x14ac:dyDescent="0.15">
      <c r="A24" s="1326"/>
      <c r="B24" s="1281"/>
      <c r="C24" s="556" t="s">
        <v>95</v>
      </c>
      <c r="D24" s="557" t="s">
        <v>853</v>
      </c>
      <c r="E24" s="558">
        <v>39</v>
      </c>
      <c r="F24" s="559" t="s">
        <v>864</v>
      </c>
      <c r="G24" s="560"/>
      <c r="H24" s="1328"/>
      <c r="I24" s="1281"/>
      <c r="J24" s="556" t="s">
        <v>95</v>
      </c>
      <c r="K24" s="557" t="s">
        <v>853</v>
      </c>
      <c r="L24" s="558">
        <v>39</v>
      </c>
      <c r="M24" s="559" t="s">
        <v>864</v>
      </c>
      <c r="N24" s="1005"/>
    </row>
    <row r="25" spans="1:14" ht="14.85" customHeight="1" x14ac:dyDescent="0.15">
      <c r="A25" s="1326"/>
      <c r="B25" s="1378" t="s">
        <v>302</v>
      </c>
      <c r="C25" s="544" t="s">
        <v>283</v>
      </c>
      <c r="D25" s="545" t="s">
        <v>850</v>
      </c>
      <c r="E25" s="566">
        <v>39</v>
      </c>
      <c r="F25" s="547" t="s">
        <v>865</v>
      </c>
      <c r="G25" s="548"/>
      <c r="H25" s="1328"/>
      <c r="I25" s="1378" t="s">
        <v>302</v>
      </c>
      <c r="J25" s="544" t="s">
        <v>283</v>
      </c>
      <c r="K25" s="545" t="s">
        <v>850</v>
      </c>
      <c r="L25" s="566">
        <v>39</v>
      </c>
      <c r="M25" s="547" t="s">
        <v>865</v>
      </c>
      <c r="N25" s="1003"/>
    </row>
    <row r="26" spans="1:14" ht="14.85" customHeight="1" x14ac:dyDescent="0.15">
      <c r="A26" s="1327"/>
      <c r="B26" s="1281"/>
      <c r="C26" s="556" t="s">
        <v>95</v>
      </c>
      <c r="D26" s="557" t="s">
        <v>853</v>
      </c>
      <c r="E26" s="558">
        <v>39</v>
      </c>
      <c r="F26" s="559" t="s">
        <v>865</v>
      </c>
      <c r="G26" s="560"/>
      <c r="H26" s="1329"/>
      <c r="I26" s="1281"/>
      <c r="J26" s="556" t="s">
        <v>95</v>
      </c>
      <c r="K26" s="557" t="s">
        <v>853</v>
      </c>
      <c r="L26" s="558">
        <v>39</v>
      </c>
      <c r="M26" s="559" t="s">
        <v>865</v>
      </c>
      <c r="N26" s="1005"/>
    </row>
    <row r="27" spans="1:14" s="549" customFormat="1" ht="14.85" customHeight="1" x14ac:dyDescent="0.15">
      <c r="A27" s="1318" t="s">
        <v>866</v>
      </c>
      <c r="B27" s="1378" t="s">
        <v>294</v>
      </c>
      <c r="C27" s="544" t="s">
        <v>283</v>
      </c>
      <c r="D27" s="545" t="s">
        <v>850</v>
      </c>
      <c r="E27" s="546">
        <v>40</v>
      </c>
      <c r="F27" s="547" t="s">
        <v>851</v>
      </c>
      <c r="G27" s="548"/>
      <c r="H27" s="1378" t="s">
        <v>852</v>
      </c>
      <c r="I27" s="1378" t="s">
        <v>294</v>
      </c>
      <c r="J27" s="544" t="s">
        <v>283</v>
      </c>
      <c r="K27" s="545" t="s">
        <v>850</v>
      </c>
      <c r="L27" s="546">
        <v>40</v>
      </c>
      <c r="M27" s="547" t="s">
        <v>851</v>
      </c>
      <c r="N27" s="1003"/>
    </row>
    <row r="28" spans="1:14" s="549" customFormat="1" ht="14.85" customHeight="1" x14ac:dyDescent="0.15">
      <c r="A28" s="1307"/>
      <c r="B28" s="1273"/>
      <c r="C28" s="551" t="s">
        <v>95</v>
      </c>
      <c r="D28" s="552" t="s">
        <v>853</v>
      </c>
      <c r="E28" s="553">
        <v>40</v>
      </c>
      <c r="F28" s="554" t="s">
        <v>854</v>
      </c>
      <c r="G28" s="555"/>
      <c r="H28" s="1273"/>
      <c r="I28" s="1273"/>
      <c r="J28" s="551" t="s">
        <v>95</v>
      </c>
      <c r="K28" s="552" t="s">
        <v>853</v>
      </c>
      <c r="L28" s="553">
        <v>40</v>
      </c>
      <c r="M28" s="554" t="s">
        <v>854</v>
      </c>
      <c r="N28" s="1004"/>
    </row>
    <row r="29" spans="1:14" s="549" customFormat="1" ht="14.85" customHeight="1" x14ac:dyDescent="0.15">
      <c r="A29" s="1307"/>
      <c r="B29" s="1378" t="s">
        <v>295</v>
      </c>
      <c r="C29" s="544" t="s">
        <v>283</v>
      </c>
      <c r="D29" s="545" t="s">
        <v>850</v>
      </c>
      <c r="E29" s="546">
        <v>32</v>
      </c>
      <c r="F29" s="547" t="s">
        <v>855</v>
      </c>
      <c r="G29" s="548"/>
      <c r="H29" s="1273"/>
      <c r="I29" s="1378" t="s">
        <v>295</v>
      </c>
      <c r="J29" s="544" t="s">
        <v>283</v>
      </c>
      <c r="K29" s="545" t="s">
        <v>850</v>
      </c>
      <c r="L29" s="546">
        <v>32</v>
      </c>
      <c r="M29" s="547" t="s">
        <v>855</v>
      </c>
      <c r="N29" s="1003"/>
    </row>
    <row r="30" spans="1:14" s="549" customFormat="1" ht="14.85" customHeight="1" x14ac:dyDescent="0.15">
      <c r="A30" s="1307"/>
      <c r="B30" s="1281"/>
      <c r="C30" s="556" t="s">
        <v>95</v>
      </c>
      <c r="D30" s="557" t="s">
        <v>853</v>
      </c>
      <c r="E30" s="558">
        <v>32</v>
      </c>
      <c r="F30" s="559" t="s">
        <v>856</v>
      </c>
      <c r="G30" s="560"/>
      <c r="H30" s="1273"/>
      <c r="I30" s="1281"/>
      <c r="J30" s="556" t="s">
        <v>95</v>
      </c>
      <c r="K30" s="557" t="s">
        <v>853</v>
      </c>
      <c r="L30" s="558">
        <v>32</v>
      </c>
      <c r="M30" s="559" t="s">
        <v>856</v>
      </c>
      <c r="N30" s="1005"/>
    </row>
    <row r="31" spans="1:14" s="549" customFormat="1" ht="14.85" customHeight="1" x14ac:dyDescent="0.15">
      <c r="A31" s="1307"/>
      <c r="B31" s="1273" t="s">
        <v>296</v>
      </c>
      <c r="C31" s="550" t="s">
        <v>283</v>
      </c>
      <c r="D31" s="561" t="s">
        <v>850</v>
      </c>
      <c r="E31" s="562">
        <v>32</v>
      </c>
      <c r="F31" s="563" t="s">
        <v>857</v>
      </c>
      <c r="G31" s="555"/>
      <c r="H31" s="1273"/>
      <c r="I31" s="1273" t="s">
        <v>296</v>
      </c>
      <c r="J31" s="550" t="s">
        <v>283</v>
      </c>
      <c r="K31" s="561" t="s">
        <v>850</v>
      </c>
      <c r="L31" s="562">
        <v>32</v>
      </c>
      <c r="M31" s="563" t="s">
        <v>857</v>
      </c>
      <c r="N31" s="1004"/>
    </row>
    <row r="32" spans="1:14" s="549" customFormat="1" ht="14.85" customHeight="1" x14ac:dyDescent="0.15">
      <c r="A32" s="1307"/>
      <c r="B32" s="1273"/>
      <c r="C32" s="551" t="s">
        <v>95</v>
      </c>
      <c r="D32" s="552" t="s">
        <v>853</v>
      </c>
      <c r="E32" s="553">
        <v>32</v>
      </c>
      <c r="F32" s="554" t="s">
        <v>857</v>
      </c>
      <c r="G32" s="555"/>
      <c r="H32" s="1273"/>
      <c r="I32" s="1273"/>
      <c r="J32" s="551" t="s">
        <v>95</v>
      </c>
      <c r="K32" s="552" t="s">
        <v>853</v>
      </c>
      <c r="L32" s="553">
        <v>32</v>
      </c>
      <c r="M32" s="554" t="s">
        <v>857</v>
      </c>
      <c r="N32" s="1004"/>
    </row>
    <row r="33" spans="1:14" s="549" customFormat="1" ht="14.85" customHeight="1" x14ac:dyDescent="0.15">
      <c r="A33" s="1307"/>
      <c r="B33" s="1378" t="s">
        <v>297</v>
      </c>
      <c r="C33" s="544" t="s">
        <v>283</v>
      </c>
      <c r="D33" s="545" t="s">
        <v>850</v>
      </c>
      <c r="E33" s="546">
        <v>32</v>
      </c>
      <c r="F33" s="547" t="s">
        <v>858</v>
      </c>
      <c r="G33" s="548"/>
      <c r="H33" s="1273"/>
      <c r="I33" s="1378" t="s">
        <v>297</v>
      </c>
      <c r="J33" s="544" t="s">
        <v>283</v>
      </c>
      <c r="K33" s="545" t="s">
        <v>850</v>
      </c>
      <c r="L33" s="546">
        <v>32</v>
      </c>
      <c r="M33" s="547" t="s">
        <v>858</v>
      </c>
      <c r="N33" s="1003"/>
    </row>
    <row r="34" spans="1:14" s="549" customFormat="1" ht="14.85" customHeight="1" x14ac:dyDescent="0.15">
      <c r="A34" s="1307"/>
      <c r="B34" s="1281"/>
      <c r="C34" s="556" t="s">
        <v>95</v>
      </c>
      <c r="D34" s="557" t="s">
        <v>853</v>
      </c>
      <c r="E34" s="558">
        <v>32</v>
      </c>
      <c r="F34" s="559" t="s">
        <v>858</v>
      </c>
      <c r="G34" s="560"/>
      <c r="H34" s="1273"/>
      <c r="I34" s="1281"/>
      <c r="J34" s="556" t="s">
        <v>95</v>
      </c>
      <c r="K34" s="557" t="s">
        <v>853</v>
      </c>
      <c r="L34" s="558">
        <v>32</v>
      </c>
      <c r="M34" s="559" t="s">
        <v>858</v>
      </c>
      <c r="N34" s="1005"/>
    </row>
    <row r="35" spans="1:14" s="549" customFormat="1" ht="14.85" customHeight="1" x14ac:dyDescent="0.15">
      <c r="A35" s="1307"/>
      <c r="B35" s="1273" t="s">
        <v>298</v>
      </c>
      <c r="C35" s="550" t="s">
        <v>283</v>
      </c>
      <c r="D35" s="561" t="s">
        <v>850</v>
      </c>
      <c r="E35" s="564">
        <v>32</v>
      </c>
      <c r="F35" s="563" t="s">
        <v>859</v>
      </c>
      <c r="G35" s="555"/>
      <c r="H35" s="1273"/>
      <c r="I35" s="1273" t="s">
        <v>298</v>
      </c>
      <c r="J35" s="550" t="s">
        <v>283</v>
      </c>
      <c r="K35" s="561" t="s">
        <v>850</v>
      </c>
      <c r="L35" s="564">
        <v>32</v>
      </c>
      <c r="M35" s="563" t="s">
        <v>859</v>
      </c>
      <c r="N35" s="1004"/>
    </row>
    <row r="36" spans="1:14" s="549" customFormat="1" ht="14.85" customHeight="1" x14ac:dyDescent="0.15">
      <c r="A36" s="1307"/>
      <c r="B36" s="1273"/>
      <c r="C36" s="551" t="s">
        <v>95</v>
      </c>
      <c r="D36" s="552" t="s">
        <v>853</v>
      </c>
      <c r="E36" s="553">
        <v>32</v>
      </c>
      <c r="F36" s="554" t="s">
        <v>859</v>
      </c>
      <c r="G36" s="555"/>
      <c r="H36" s="1273"/>
      <c r="I36" s="1273"/>
      <c r="J36" s="551" t="s">
        <v>95</v>
      </c>
      <c r="K36" s="552" t="s">
        <v>853</v>
      </c>
      <c r="L36" s="553">
        <v>32</v>
      </c>
      <c r="M36" s="554" t="s">
        <v>859</v>
      </c>
      <c r="N36" s="1004"/>
    </row>
    <row r="37" spans="1:14" s="549" customFormat="1" ht="14.85" customHeight="1" x14ac:dyDescent="0.15">
      <c r="A37" s="1307"/>
      <c r="B37" s="1378" t="s">
        <v>294</v>
      </c>
      <c r="C37" s="544" t="s">
        <v>283</v>
      </c>
      <c r="D37" s="545" t="s">
        <v>850</v>
      </c>
      <c r="E37" s="546">
        <v>41</v>
      </c>
      <c r="F37" s="547" t="s">
        <v>860</v>
      </c>
      <c r="G37" s="548"/>
      <c r="H37" s="1273"/>
      <c r="I37" s="1378" t="s">
        <v>294</v>
      </c>
      <c r="J37" s="544" t="s">
        <v>283</v>
      </c>
      <c r="K37" s="545" t="s">
        <v>850</v>
      </c>
      <c r="L37" s="546">
        <v>41</v>
      </c>
      <c r="M37" s="547" t="s">
        <v>860</v>
      </c>
      <c r="N37" s="1003"/>
    </row>
    <row r="38" spans="1:14" s="549" customFormat="1" ht="14.85" customHeight="1" x14ac:dyDescent="0.15">
      <c r="A38" s="1307"/>
      <c r="B38" s="1281"/>
      <c r="C38" s="556" t="s">
        <v>95</v>
      </c>
      <c r="D38" s="557" t="s">
        <v>853</v>
      </c>
      <c r="E38" s="558">
        <v>41</v>
      </c>
      <c r="F38" s="559" t="s">
        <v>861</v>
      </c>
      <c r="G38" s="560"/>
      <c r="H38" s="1273"/>
      <c r="I38" s="1281"/>
      <c r="J38" s="556" t="s">
        <v>95</v>
      </c>
      <c r="K38" s="557" t="s">
        <v>853</v>
      </c>
      <c r="L38" s="558">
        <v>41</v>
      </c>
      <c r="M38" s="559" t="s">
        <v>861</v>
      </c>
      <c r="N38" s="1005"/>
    </row>
    <row r="39" spans="1:14" s="549" customFormat="1" ht="14.85" customHeight="1" x14ac:dyDescent="0.15">
      <c r="A39" s="1307"/>
      <c r="B39" s="1273" t="s">
        <v>299</v>
      </c>
      <c r="C39" s="550" t="s">
        <v>283</v>
      </c>
      <c r="D39" s="561" t="s">
        <v>850</v>
      </c>
      <c r="E39" s="562">
        <v>39</v>
      </c>
      <c r="F39" s="563" t="s">
        <v>862</v>
      </c>
      <c r="G39" s="555"/>
      <c r="H39" s="1273"/>
      <c r="I39" s="1273" t="s">
        <v>299</v>
      </c>
      <c r="J39" s="550" t="s">
        <v>283</v>
      </c>
      <c r="K39" s="561" t="s">
        <v>850</v>
      </c>
      <c r="L39" s="562">
        <v>39</v>
      </c>
      <c r="M39" s="563" t="s">
        <v>862</v>
      </c>
      <c r="N39" s="1004"/>
    </row>
    <row r="40" spans="1:14" s="549" customFormat="1" ht="14.85" customHeight="1" x14ac:dyDescent="0.15">
      <c r="A40" s="1307"/>
      <c r="B40" s="1273"/>
      <c r="C40" s="551" t="s">
        <v>95</v>
      </c>
      <c r="D40" s="552" t="s">
        <v>853</v>
      </c>
      <c r="E40" s="553">
        <v>39</v>
      </c>
      <c r="F40" s="554" t="s">
        <v>862</v>
      </c>
      <c r="G40" s="555"/>
      <c r="H40" s="1273"/>
      <c r="I40" s="1273"/>
      <c r="J40" s="551" t="s">
        <v>95</v>
      </c>
      <c r="K40" s="552" t="s">
        <v>853</v>
      </c>
      <c r="L40" s="553">
        <v>39</v>
      </c>
      <c r="M40" s="554" t="s">
        <v>862</v>
      </c>
      <c r="N40" s="1004"/>
    </row>
    <row r="41" spans="1:14" s="549" customFormat="1" ht="14.85" customHeight="1" x14ac:dyDescent="0.15">
      <c r="A41" s="1307"/>
      <c r="B41" s="1378" t="s">
        <v>300</v>
      </c>
      <c r="C41" s="544" t="s">
        <v>283</v>
      </c>
      <c r="D41" s="545" t="s">
        <v>850</v>
      </c>
      <c r="E41" s="546">
        <v>39</v>
      </c>
      <c r="F41" s="547" t="s">
        <v>863</v>
      </c>
      <c r="G41" s="548"/>
      <c r="H41" s="1273"/>
      <c r="I41" s="1378" t="s">
        <v>300</v>
      </c>
      <c r="J41" s="544" t="s">
        <v>283</v>
      </c>
      <c r="K41" s="545" t="s">
        <v>850</v>
      </c>
      <c r="L41" s="546">
        <v>39</v>
      </c>
      <c r="M41" s="547" t="s">
        <v>863</v>
      </c>
      <c r="N41" s="1003"/>
    </row>
    <row r="42" spans="1:14" s="549" customFormat="1" ht="14.85" customHeight="1" x14ac:dyDescent="0.15">
      <c r="A42" s="1307"/>
      <c r="B42" s="1281"/>
      <c r="C42" s="556" t="s">
        <v>95</v>
      </c>
      <c r="D42" s="557" t="s">
        <v>853</v>
      </c>
      <c r="E42" s="558">
        <v>39</v>
      </c>
      <c r="F42" s="559" t="s">
        <v>863</v>
      </c>
      <c r="G42" s="560"/>
      <c r="H42" s="1273"/>
      <c r="I42" s="1281"/>
      <c r="J42" s="556" t="s">
        <v>95</v>
      </c>
      <c r="K42" s="557" t="s">
        <v>853</v>
      </c>
      <c r="L42" s="558">
        <v>39</v>
      </c>
      <c r="M42" s="559" t="s">
        <v>863</v>
      </c>
      <c r="N42" s="1005"/>
    </row>
    <row r="43" spans="1:14" ht="14.85" customHeight="1" x14ac:dyDescent="0.15">
      <c r="A43" s="1326"/>
      <c r="B43" s="1378" t="s">
        <v>301</v>
      </c>
      <c r="C43" s="544" t="s">
        <v>283</v>
      </c>
      <c r="D43" s="545" t="s">
        <v>850</v>
      </c>
      <c r="E43" s="546">
        <v>39</v>
      </c>
      <c r="F43" s="547" t="s">
        <v>864</v>
      </c>
      <c r="G43" s="548"/>
      <c r="H43" s="1328"/>
      <c r="I43" s="1378" t="s">
        <v>301</v>
      </c>
      <c r="J43" s="544" t="s">
        <v>283</v>
      </c>
      <c r="K43" s="545" t="s">
        <v>850</v>
      </c>
      <c r="L43" s="546">
        <v>39</v>
      </c>
      <c r="M43" s="547" t="s">
        <v>864</v>
      </c>
      <c r="N43" s="1003"/>
    </row>
    <row r="44" spans="1:14" ht="14.85" customHeight="1" x14ac:dyDescent="0.15">
      <c r="A44" s="1326"/>
      <c r="B44" s="1281"/>
      <c r="C44" s="556" t="s">
        <v>95</v>
      </c>
      <c r="D44" s="557" t="s">
        <v>853</v>
      </c>
      <c r="E44" s="558">
        <v>39</v>
      </c>
      <c r="F44" s="559" t="s">
        <v>864</v>
      </c>
      <c r="G44" s="560"/>
      <c r="H44" s="1328"/>
      <c r="I44" s="1281"/>
      <c r="J44" s="556" t="s">
        <v>95</v>
      </c>
      <c r="K44" s="557" t="s">
        <v>853</v>
      </c>
      <c r="L44" s="558">
        <v>39</v>
      </c>
      <c r="M44" s="559" t="s">
        <v>864</v>
      </c>
      <c r="N44" s="1005"/>
    </row>
    <row r="45" spans="1:14" ht="14.85" customHeight="1" x14ac:dyDescent="0.15">
      <c r="A45" s="1326"/>
      <c r="B45" s="1378" t="s">
        <v>302</v>
      </c>
      <c r="C45" s="544" t="s">
        <v>283</v>
      </c>
      <c r="D45" s="545" t="s">
        <v>850</v>
      </c>
      <c r="E45" s="566">
        <v>39</v>
      </c>
      <c r="F45" s="547" t="s">
        <v>865</v>
      </c>
      <c r="G45" s="548"/>
      <c r="H45" s="1328"/>
      <c r="I45" s="1378" t="s">
        <v>302</v>
      </c>
      <c r="J45" s="544" t="s">
        <v>283</v>
      </c>
      <c r="K45" s="545" t="s">
        <v>850</v>
      </c>
      <c r="L45" s="566">
        <v>39</v>
      </c>
      <c r="M45" s="547" t="s">
        <v>865</v>
      </c>
      <c r="N45" s="1003"/>
    </row>
    <row r="46" spans="1:14" ht="14.85" customHeight="1" x14ac:dyDescent="0.15">
      <c r="A46" s="1327"/>
      <c r="B46" s="1281"/>
      <c r="C46" s="556" t="s">
        <v>95</v>
      </c>
      <c r="D46" s="557" t="s">
        <v>853</v>
      </c>
      <c r="E46" s="558">
        <v>39</v>
      </c>
      <c r="F46" s="559" t="s">
        <v>865</v>
      </c>
      <c r="G46" s="560"/>
      <c r="H46" s="1329"/>
      <c r="I46" s="1281"/>
      <c r="J46" s="556" t="s">
        <v>95</v>
      </c>
      <c r="K46" s="557" t="s">
        <v>853</v>
      </c>
      <c r="L46" s="558">
        <v>39</v>
      </c>
      <c r="M46" s="559" t="s">
        <v>865</v>
      </c>
      <c r="N46" s="1005"/>
    </row>
    <row r="47" spans="1:14" s="549" customFormat="1" ht="14.85" customHeight="1" x14ac:dyDescent="0.15">
      <c r="A47" s="1318" t="s">
        <v>866</v>
      </c>
      <c r="B47" s="1378" t="s">
        <v>294</v>
      </c>
      <c r="C47" s="544" t="s">
        <v>283</v>
      </c>
      <c r="D47" s="545" t="s">
        <v>850</v>
      </c>
      <c r="E47" s="546">
        <v>40</v>
      </c>
      <c r="F47" s="547" t="s">
        <v>851</v>
      </c>
      <c r="G47" s="548"/>
      <c r="H47" s="1378" t="s">
        <v>852</v>
      </c>
      <c r="I47" s="1378" t="s">
        <v>294</v>
      </c>
      <c r="J47" s="544" t="s">
        <v>283</v>
      </c>
      <c r="K47" s="545" t="s">
        <v>850</v>
      </c>
      <c r="L47" s="546">
        <v>40</v>
      </c>
      <c r="M47" s="547" t="s">
        <v>851</v>
      </c>
      <c r="N47" s="1003"/>
    </row>
    <row r="48" spans="1:14" s="549" customFormat="1" ht="14.85" customHeight="1" x14ac:dyDescent="0.15">
      <c r="A48" s="1307"/>
      <c r="B48" s="1273"/>
      <c r="C48" s="551" t="s">
        <v>95</v>
      </c>
      <c r="D48" s="552" t="s">
        <v>853</v>
      </c>
      <c r="E48" s="553">
        <v>40</v>
      </c>
      <c r="F48" s="554" t="s">
        <v>854</v>
      </c>
      <c r="G48" s="555"/>
      <c r="H48" s="1273"/>
      <c r="I48" s="1273"/>
      <c r="J48" s="551" t="s">
        <v>95</v>
      </c>
      <c r="K48" s="552" t="s">
        <v>853</v>
      </c>
      <c r="L48" s="553">
        <v>40</v>
      </c>
      <c r="M48" s="554" t="s">
        <v>854</v>
      </c>
      <c r="N48" s="1004"/>
    </row>
    <row r="49" spans="1:14" s="549" customFormat="1" ht="14.85" customHeight="1" x14ac:dyDescent="0.15">
      <c r="A49" s="1307"/>
      <c r="B49" s="1378" t="s">
        <v>295</v>
      </c>
      <c r="C49" s="544" t="s">
        <v>283</v>
      </c>
      <c r="D49" s="545" t="s">
        <v>850</v>
      </c>
      <c r="E49" s="546">
        <v>32</v>
      </c>
      <c r="F49" s="547" t="s">
        <v>855</v>
      </c>
      <c r="G49" s="548"/>
      <c r="H49" s="1273"/>
      <c r="I49" s="1378" t="s">
        <v>295</v>
      </c>
      <c r="J49" s="544" t="s">
        <v>283</v>
      </c>
      <c r="K49" s="545" t="s">
        <v>850</v>
      </c>
      <c r="L49" s="546">
        <v>32</v>
      </c>
      <c r="M49" s="547" t="s">
        <v>855</v>
      </c>
      <c r="N49" s="1003"/>
    </row>
    <row r="50" spans="1:14" s="549" customFormat="1" ht="14.85" customHeight="1" x14ac:dyDescent="0.15">
      <c r="A50" s="1307"/>
      <c r="B50" s="1281"/>
      <c r="C50" s="556" t="s">
        <v>95</v>
      </c>
      <c r="D50" s="557" t="s">
        <v>853</v>
      </c>
      <c r="E50" s="558">
        <v>32</v>
      </c>
      <c r="F50" s="559" t="s">
        <v>856</v>
      </c>
      <c r="G50" s="560"/>
      <c r="H50" s="1273"/>
      <c r="I50" s="1281"/>
      <c r="J50" s="556" t="s">
        <v>95</v>
      </c>
      <c r="K50" s="557" t="s">
        <v>853</v>
      </c>
      <c r="L50" s="558">
        <v>32</v>
      </c>
      <c r="M50" s="559" t="s">
        <v>856</v>
      </c>
      <c r="N50" s="1005"/>
    </row>
    <row r="51" spans="1:14" s="549" customFormat="1" ht="14.85" customHeight="1" x14ac:dyDescent="0.15">
      <c r="A51" s="1307"/>
      <c r="B51" s="1273" t="s">
        <v>296</v>
      </c>
      <c r="C51" s="550" t="s">
        <v>283</v>
      </c>
      <c r="D51" s="561" t="s">
        <v>850</v>
      </c>
      <c r="E51" s="562">
        <v>32</v>
      </c>
      <c r="F51" s="563" t="s">
        <v>857</v>
      </c>
      <c r="G51" s="555"/>
      <c r="H51" s="1273"/>
      <c r="I51" s="1273" t="s">
        <v>296</v>
      </c>
      <c r="J51" s="550" t="s">
        <v>283</v>
      </c>
      <c r="K51" s="561" t="s">
        <v>850</v>
      </c>
      <c r="L51" s="562">
        <v>32</v>
      </c>
      <c r="M51" s="563" t="s">
        <v>857</v>
      </c>
      <c r="N51" s="1004"/>
    </row>
    <row r="52" spans="1:14" s="549" customFormat="1" ht="14.85" customHeight="1" x14ac:dyDescent="0.15">
      <c r="A52" s="1307"/>
      <c r="B52" s="1273"/>
      <c r="C52" s="551" t="s">
        <v>95</v>
      </c>
      <c r="D52" s="552" t="s">
        <v>853</v>
      </c>
      <c r="E52" s="553">
        <v>32</v>
      </c>
      <c r="F52" s="554" t="s">
        <v>857</v>
      </c>
      <c r="G52" s="555"/>
      <c r="H52" s="1273"/>
      <c r="I52" s="1273"/>
      <c r="J52" s="551" t="s">
        <v>95</v>
      </c>
      <c r="K52" s="552" t="s">
        <v>853</v>
      </c>
      <c r="L52" s="553">
        <v>32</v>
      </c>
      <c r="M52" s="554" t="s">
        <v>857</v>
      </c>
      <c r="N52" s="1004"/>
    </row>
    <row r="53" spans="1:14" s="549" customFormat="1" ht="14.85" customHeight="1" x14ac:dyDescent="0.15">
      <c r="A53" s="1307"/>
      <c r="B53" s="1378" t="s">
        <v>297</v>
      </c>
      <c r="C53" s="544" t="s">
        <v>283</v>
      </c>
      <c r="D53" s="545" t="s">
        <v>850</v>
      </c>
      <c r="E53" s="546">
        <v>32</v>
      </c>
      <c r="F53" s="547" t="s">
        <v>858</v>
      </c>
      <c r="G53" s="548"/>
      <c r="H53" s="1273"/>
      <c r="I53" s="1378" t="s">
        <v>297</v>
      </c>
      <c r="J53" s="544" t="s">
        <v>283</v>
      </c>
      <c r="K53" s="545" t="s">
        <v>850</v>
      </c>
      <c r="L53" s="546">
        <v>32</v>
      </c>
      <c r="M53" s="547" t="s">
        <v>858</v>
      </c>
      <c r="N53" s="1003"/>
    </row>
    <row r="54" spans="1:14" s="549" customFormat="1" ht="14.85" customHeight="1" x14ac:dyDescent="0.15">
      <c r="A54" s="1307"/>
      <c r="B54" s="1281"/>
      <c r="C54" s="556" t="s">
        <v>95</v>
      </c>
      <c r="D54" s="557" t="s">
        <v>853</v>
      </c>
      <c r="E54" s="558">
        <v>32</v>
      </c>
      <c r="F54" s="559" t="s">
        <v>858</v>
      </c>
      <c r="G54" s="560"/>
      <c r="H54" s="1273"/>
      <c r="I54" s="1281"/>
      <c r="J54" s="556" t="s">
        <v>95</v>
      </c>
      <c r="K54" s="557" t="s">
        <v>853</v>
      </c>
      <c r="L54" s="558">
        <v>32</v>
      </c>
      <c r="M54" s="559" t="s">
        <v>858</v>
      </c>
      <c r="N54" s="1005"/>
    </row>
    <row r="55" spans="1:14" s="549" customFormat="1" ht="14.85" customHeight="1" x14ac:dyDescent="0.15">
      <c r="A55" s="1307"/>
      <c r="B55" s="1273" t="s">
        <v>298</v>
      </c>
      <c r="C55" s="550" t="s">
        <v>283</v>
      </c>
      <c r="D55" s="561" t="s">
        <v>850</v>
      </c>
      <c r="E55" s="564">
        <v>32</v>
      </c>
      <c r="F55" s="563" t="s">
        <v>859</v>
      </c>
      <c r="G55" s="555"/>
      <c r="H55" s="1273"/>
      <c r="I55" s="1273" t="s">
        <v>298</v>
      </c>
      <c r="J55" s="550" t="s">
        <v>283</v>
      </c>
      <c r="K55" s="561" t="s">
        <v>850</v>
      </c>
      <c r="L55" s="564">
        <v>32</v>
      </c>
      <c r="M55" s="563" t="s">
        <v>859</v>
      </c>
      <c r="N55" s="1004"/>
    </row>
    <row r="56" spans="1:14" s="549" customFormat="1" ht="14.85" customHeight="1" x14ac:dyDescent="0.15">
      <c r="A56" s="1307"/>
      <c r="B56" s="1273"/>
      <c r="C56" s="551" t="s">
        <v>95</v>
      </c>
      <c r="D56" s="552" t="s">
        <v>853</v>
      </c>
      <c r="E56" s="553">
        <v>32</v>
      </c>
      <c r="F56" s="554" t="s">
        <v>859</v>
      </c>
      <c r="G56" s="555"/>
      <c r="H56" s="1273"/>
      <c r="I56" s="1273"/>
      <c r="J56" s="551" t="s">
        <v>95</v>
      </c>
      <c r="K56" s="552" t="s">
        <v>853</v>
      </c>
      <c r="L56" s="553">
        <v>32</v>
      </c>
      <c r="M56" s="554" t="s">
        <v>859</v>
      </c>
      <c r="N56" s="1004"/>
    </row>
    <row r="57" spans="1:14" s="549" customFormat="1" ht="14.85" customHeight="1" x14ac:dyDescent="0.15">
      <c r="A57" s="1307"/>
      <c r="B57" s="1378" t="s">
        <v>294</v>
      </c>
      <c r="C57" s="544" t="s">
        <v>283</v>
      </c>
      <c r="D57" s="545" t="s">
        <v>850</v>
      </c>
      <c r="E57" s="546">
        <v>41</v>
      </c>
      <c r="F57" s="547" t="s">
        <v>860</v>
      </c>
      <c r="G57" s="548"/>
      <c r="H57" s="1273"/>
      <c r="I57" s="1378" t="s">
        <v>294</v>
      </c>
      <c r="J57" s="544" t="s">
        <v>283</v>
      </c>
      <c r="K57" s="545" t="s">
        <v>850</v>
      </c>
      <c r="L57" s="546">
        <v>41</v>
      </c>
      <c r="M57" s="547" t="s">
        <v>860</v>
      </c>
      <c r="N57" s="1003"/>
    </row>
    <row r="58" spans="1:14" s="549" customFormat="1" ht="14.85" customHeight="1" x14ac:dyDescent="0.15">
      <c r="A58" s="1307"/>
      <c r="B58" s="1281"/>
      <c r="C58" s="556" t="s">
        <v>95</v>
      </c>
      <c r="D58" s="557" t="s">
        <v>853</v>
      </c>
      <c r="E58" s="558">
        <v>41</v>
      </c>
      <c r="F58" s="559" t="s">
        <v>861</v>
      </c>
      <c r="G58" s="560"/>
      <c r="H58" s="1273"/>
      <c r="I58" s="1281"/>
      <c r="J58" s="556" t="s">
        <v>95</v>
      </c>
      <c r="K58" s="557" t="s">
        <v>853</v>
      </c>
      <c r="L58" s="558">
        <v>41</v>
      </c>
      <c r="M58" s="559" t="s">
        <v>861</v>
      </c>
      <c r="N58" s="1005"/>
    </row>
    <row r="59" spans="1:14" s="549" customFormat="1" ht="14.85" customHeight="1" x14ac:dyDescent="0.15">
      <c r="A59" s="1307"/>
      <c r="B59" s="1273" t="s">
        <v>299</v>
      </c>
      <c r="C59" s="550" t="s">
        <v>283</v>
      </c>
      <c r="D59" s="561" t="s">
        <v>850</v>
      </c>
      <c r="E59" s="562">
        <v>39</v>
      </c>
      <c r="F59" s="563" t="s">
        <v>862</v>
      </c>
      <c r="G59" s="555"/>
      <c r="H59" s="1273"/>
      <c r="I59" s="1273" t="s">
        <v>299</v>
      </c>
      <c r="J59" s="550" t="s">
        <v>283</v>
      </c>
      <c r="K59" s="561" t="s">
        <v>850</v>
      </c>
      <c r="L59" s="562">
        <v>39</v>
      </c>
      <c r="M59" s="563" t="s">
        <v>862</v>
      </c>
      <c r="N59" s="1004"/>
    </row>
    <row r="60" spans="1:14" s="549" customFormat="1" ht="14.85" customHeight="1" x14ac:dyDescent="0.15">
      <c r="A60" s="1307"/>
      <c r="B60" s="1273"/>
      <c r="C60" s="551" t="s">
        <v>95</v>
      </c>
      <c r="D60" s="552" t="s">
        <v>853</v>
      </c>
      <c r="E60" s="553">
        <v>39</v>
      </c>
      <c r="F60" s="554" t="s">
        <v>862</v>
      </c>
      <c r="G60" s="555"/>
      <c r="H60" s="1273"/>
      <c r="I60" s="1273"/>
      <c r="J60" s="551" t="s">
        <v>95</v>
      </c>
      <c r="K60" s="552" t="s">
        <v>853</v>
      </c>
      <c r="L60" s="553">
        <v>39</v>
      </c>
      <c r="M60" s="554" t="s">
        <v>862</v>
      </c>
      <c r="N60" s="1004"/>
    </row>
    <row r="61" spans="1:14" s="549" customFormat="1" ht="14.85" customHeight="1" x14ac:dyDescent="0.15">
      <c r="A61" s="1307"/>
      <c r="B61" s="1378" t="s">
        <v>300</v>
      </c>
      <c r="C61" s="544" t="s">
        <v>283</v>
      </c>
      <c r="D61" s="545" t="s">
        <v>850</v>
      </c>
      <c r="E61" s="546">
        <v>39</v>
      </c>
      <c r="F61" s="547" t="s">
        <v>863</v>
      </c>
      <c r="G61" s="548"/>
      <c r="H61" s="1273"/>
      <c r="I61" s="1378" t="s">
        <v>300</v>
      </c>
      <c r="J61" s="544" t="s">
        <v>283</v>
      </c>
      <c r="K61" s="545" t="s">
        <v>850</v>
      </c>
      <c r="L61" s="546">
        <v>39</v>
      </c>
      <c r="M61" s="547" t="s">
        <v>863</v>
      </c>
      <c r="N61" s="1003"/>
    </row>
    <row r="62" spans="1:14" s="549" customFormat="1" ht="14.85" customHeight="1" x14ac:dyDescent="0.15">
      <c r="A62" s="1307"/>
      <c r="B62" s="1281"/>
      <c r="C62" s="556" t="s">
        <v>95</v>
      </c>
      <c r="D62" s="557" t="s">
        <v>853</v>
      </c>
      <c r="E62" s="558">
        <v>39</v>
      </c>
      <c r="F62" s="559" t="s">
        <v>863</v>
      </c>
      <c r="G62" s="560"/>
      <c r="H62" s="1273"/>
      <c r="I62" s="1281"/>
      <c r="J62" s="556" t="s">
        <v>95</v>
      </c>
      <c r="K62" s="557" t="s">
        <v>853</v>
      </c>
      <c r="L62" s="558">
        <v>39</v>
      </c>
      <c r="M62" s="559" t="s">
        <v>863</v>
      </c>
      <c r="N62" s="1005"/>
    </row>
    <row r="63" spans="1:14" ht="14.85" customHeight="1" x14ac:dyDescent="0.15">
      <c r="A63" s="1326"/>
      <c r="B63" s="1378" t="s">
        <v>301</v>
      </c>
      <c r="C63" s="544" t="s">
        <v>283</v>
      </c>
      <c r="D63" s="545" t="s">
        <v>850</v>
      </c>
      <c r="E63" s="546">
        <v>39</v>
      </c>
      <c r="F63" s="547" t="s">
        <v>864</v>
      </c>
      <c r="G63" s="548"/>
      <c r="H63" s="1328"/>
      <c r="I63" s="1378" t="s">
        <v>301</v>
      </c>
      <c r="J63" s="544" t="s">
        <v>283</v>
      </c>
      <c r="K63" s="545" t="s">
        <v>850</v>
      </c>
      <c r="L63" s="546">
        <v>39</v>
      </c>
      <c r="M63" s="547" t="s">
        <v>864</v>
      </c>
      <c r="N63" s="1003"/>
    </row>
    <row r="64" spans="1:14" ht="14.85" customHeight="1" x14ac:dyDescent="0.15">
      <c r="A64" s="1326"/>
      <c r="B64" s="1281"/>
      <c r="C64" s="556" t="s">
        <v>95</v>
      </c>
      <c r="D64" s="557" t="s">
        <v>853</v>
      </c>
      <c r="E64" s="558">
        <v>39</v>
      </c>
      <c r="F64" s="559" t="s">
        <v>864</v>
      </c>
      <c r="G64" s="560"/>
      <c r="H64" s="1328"/>
      <c r="I64" s="1281"/>
      <c r="J64" s="556" t="s">
        <v>95</v>
      </c>
      <c r="K64" s="557" t="s">
        <v>853</v>
      </c>
      <c r="L64" s="558">
        <v>39</v>
      </c>
      <c r="M64" s="559" t="s">
        <v>864</v>
      </c>
      <c r="N64" s="1005"/>
    </row>
    <row r="65" spans="1:14" ht="14.85" customHeight="1" x14ac:dyDescent="0.15">
      <c r="A65" s="1326"/>
      <c r="B65" s="1378" t="s">
        <v>302</v>
      </c>
      <c r="C65" s="544" t="s">
        <v>283</v>
      </c>
      <c r="D65" s="545" t="s">
        <v>850</v>
      </c>
      <c r="E65" s="566">
        <v>39</v>
      </c>
      <c r="F65" s="547" t="s">
        <v>865</v>
      </c>
      <c r="G65" s="548"/>
      <c r="H65" s="1328"/>
      <c r="I65" s="1378" t="s">
        <v>302</v>
      </c>
      <c r="J65" s="544" t="s">
        <v>283</v>
      </c>
      <c r="K65" s="545" t="s">
        <v>850</v>
      </c>
      <c r="L65" s="566">
        <v>39</v>
      </c>
      <c r="M65" s="547" t="s">
        <v>865</v>
      </c>
      <c r="N65" s="1003"/>
    </row>
    <row r="66" spans="1:14" ht="14.85" customHeight="1" thickBot="1" x14ac:dyDescent="0.2">
      <c r="A66" s="1385"/>
      <c r="B66" s="1387"/>
      <c r="C66" s="1006" t="s">
        <v>95</v>
      </c>
      <c r="D66" s="1007" t="s">
        <v>853</v>
      </c>
      <c r="E66" s="1008">
        <v>39</v>
      </c>
      <c r="F66" s="423" t="s">
        <v>865</v>
      </c>
      <c r="G66" s="1009"/>
      <c r="H66" s="1386"/>
      <c r="I66" s="1387"/>
      <c r="J66" s="1006" t="s">
        <v>95</v>
      </c>
      <c r="K66" s="1007" t="s">
        <v>853</v>
      </c>
      <c r="L66" s="1008">
        <v>39</v>
      </c>
      <c r="M66" s="423" t="s">
        <v>865</v>
      </c>
      <c r="N66" s="1010"/>
    </row>
    <row r="67" spans="1:14" x14ac:dyDescent="0.15">
      <c r="N67" s="568"/>
    </row>
  </sheetData>
  <mergeCells count="76">
    <mergeCell ref="F4:F6"/>
    <mergeCell ref="M4:M6"/>
    <mergeCell ref="B61:B62"/>
    <mergeCell ref="I61:I62"/>
    <mergeCell ref="B63:B64"/>
    <mergeCell ref="I63:I64"/>
    <mergeCell ref="B57:B58"/>
    <mergeCell ref="I57:I58"/>
    <mergeCell ref="B53:B54"/>
    <mergeCell ref="I53:I54"/>
    <mergeCell ref="B55:B56"/>
    <mergeCell ref="I55:I56"/>
    <mergeCell ref="B65:B66"/>
    <mergeCell ref="I65:I66"/>
    <mergeCell ref="A47:A66"/>
    <mergeCell ref="B47:B48"/>
    <mergeCell ref="H47:H66"/>
    <mergeCell ref="I47:I48"/>
    <mergeCell ref="B49:B50"/>
    <mergeCell ref="I49:I50"/>
    <mergeCell ref="B51:B52"/>
    <mergeCell ref="I51:I52"/>
    <mergeCell ref="B59:B60"/>
    <mergeCell ref="I59:I60"/>
    <mergeCell ref="B41:B42"/>
    <mergeCell ref="I41:I42"/>
    <mergeCell ref="B43:B44"/>
    <mergeCell ref="I43:I44"/>
    <mergeCell ref="B45:B46"/>
    <mergeCell ref="I45:I46"/>
    <mergeCell ref="B21:B22"/>
    <mergeCell ref="I37:I38"/>
    <mergeCell ref="B35:B36"/>
    <mergeCell ref="I35:I36"/>
    <mergeCell ref="B37:B38"/>
    <mergeCell ref="H7:H26"/>
    <mergeCell ref="I31:I32"/>
    <mergeCell ref="B33:B34"/>
    <mergeCell ref="I21:I22"/>
    <mergeCell ref="I19:I20"/>
    <mergeCell ref="I23:I24"/>
    <mergeCell ref="I7:I8"/>
    <mergeCell ref="I11:I12"/>
    <mergeCell ref="I13:I14"/>
    <mergeCell ref="I15:I16"/>
    <mergeCell ref="I17:I18"/>
    <mergeCell ref="A27:A46"/>
    <mergeCell ref="B27:B28"/>
    <mergeCell ref="H27:H46"/>
    <mergeCell ref="I27:I28"/>
    <mergeCell ref="B29:B30"/>
    <mergeCell ref="I29:I30"/>
    <mergeCell ref="B31:B32"/>
    <mergeCell ref="I33:I34"/>
    <mergeCell ref="B39:B40"/>
    <mergeCell ref="I39:I40"/>
    <mergeCell ref="B17:B18"/>
    <mergeCell ref="B25:B26"/>
    <mergeCell ref="N4:N5"/>
    <mergeCell ref="L4:L5"/>
    <mergeCell ref="I25:I26"/>
    <mergeCell ref="D4:D5"/>
    <mergeCell ref="E4:E5"/>
    <mergeCell ref="K4:K5"/>
    <mergeCell ref="J4:J6"/>
    <mergeCell ref="I9:I10"/>
    <mergeCell ref="A7:A26"/>
    <mergeCell ref="C4:C6"/>
    <mergeCell ref="G4:G5"/>
    <mergeCell ref="B9:B10"/>
    <mergeCell ref="B11:B12"/>
    <mergeCell ref="B13:B14"/>
    <mergeCell ref="B15:B16"/>
    <mergeCell ref="B19:B20"/>
    <mergeCell ref="B23:B24"/>
    <mergeCell ref="B7:B8"/>
  </mergeCells>
  <phoneticPr fontId="2"/>
  <pageMargins left="0.78740157480314965" right="0" top="0.78740157480314965" bottom="0.39370078740157483" header="0.51181102362204722" footer="0.19685039370078741"/>
  <pageSetup paperSize="9" scale="80" orientation="portrait" horizontalDpi="200" verticalDpi="200" r:id="rId1"/>
  <headerFooter alignWithMargins="0">
    <oddFooter>&amp;C&amp;14（ &amp;11&amp;P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46"/>
  <sheetViews>
    <sheetView view="pageBreakPreview" zoomScale="75" zoomScaleNormal="75" workbookViewId="0"/>
  </sheetViews>
  <sheetFormatPr defaultRowHeight="13.5" x14ac:dyDescent="0.15"/>
  <cols>
    <col min="1" max="1" width="4.375" style="3" customWidth="1"/>
    <col min="2" max="2" width="4.125" style="1" customWidth="1"/>
    <col min="3" max="3" width="19.125" style="1" customWidth="1"/>
    <col min="4" max="4" width="16.5" style="1" customWidth="1"/>
    <col min="5" max="5" width="18.125" style="1" customWidth="1"/>
    <col min="6" max="6" width="16" style="1" customWidth="1"/>
    <col min="7" max="7" width="4.875" style="1" customWidth="1"/>
    <col min="8" max="8" width="28.375" style="1" customWidth="1"/>
    <col min="9" max="9" width="2.625" style="1" customWidth="1"/>
    <col min="10" max="10" width="3.375" style="1" customWidth="1"/>
    <col min="11" max="12" width="3.5" style="1" customWidth="1"/>
    <col min="13" max="13" width="4.5" style="1" customWidth="1"/>
    <col min="14" max="16384" width="9" style="1"/>
  </cols>
  <sheetData>
    <row r="1" spans="1:8" s="4" customFormat="1" ht="20.100000000000001" customHeight="1" x14ac:dyDescent="0.15">
      <c r="A1" s="9" t="s">
        <v>756</v>
      </c>
    </row>
    <row r="2" spans="1:8" ht="20.100000000000001" customHeight="1" x14ac:dyDescent="0.15">
      <c r="A2" s="9"/>
    </row>
    <row r="3" spans="1:8" s="6" customFormat="1" ht="15" customHeight="1" x14ac:dyDescent="0.15">
      <c r="A3" s="12" t="s">
        <v>433</v>
      </c>
      <c r="B3" s="1140" t="s">
        <v>147</v>
      </c>
      <c r="C3" s="1140"/>
      <c r="D3" s="1140"/>
      <c r="E3" s="1140"/>
      <c r="F3" s="1140"/>
      <c r="G3" s="1140"/>
      <c r="H3" s="1140"/>
    </row>
    <row r="4" spans="1:8" s="6" customFormat="1" ht="15" customHeight="1" x14ac:dyDescent="0.15">
      <c r="A4" s="12"/>
      <c r="B4" s="1140"/>
      <c r="C4" s="1140"/>
      <c r="D4" s="1140"/>
      <c r="E4" s="1140"/>
      <c r="F4" s="1140"/>
      <c r="G4" s="1140"/>
      <c r="H4" s="1140"/>
    </row>
    <row r="5" spans="1:8" s="6" customFormat="1" ht="15" customHeight="1" x14ac:dyDescent="0.15">
      <c r="A5" s="12"/>
    </row>
    <row r="6" spans="1:8" s="6" customFormat="1" ht="15" customHeight="1" x14ac:dyDescent="0.15">
      <c r="A6" s="12"/>
      <c r="B6" s="5" t="s">
        <v>414</v>
      </c>
      <c r="C6" s="6" t="s">
        <v>421</v>
      </c>
    </row>
    <row r="7" spans="1:8" s="6" customFormat="1" ht="15" customHeight="1" x14ac:dyDescent="0.15">
      <c r="A7" s="12"/>
      <c r="B7" s="5" t="s">
        <v>415</v>
      </c>
      <c r="C7" s="6" t="s">
        <v>418</v>
      </c>
    </row>
    <row r="8" spans="1:8" s="6" customFormat="1" ht="15" customHeight="1" x14ac:dyDescent="0.15">
      <c r="A8" s="12"/>
      <c r="B8" s="5" t="s">
        <v>416</v>
      </c>
      <c r="C8" s="6" t="s">
        <v>419</v>
      </c>
    </row>
    <row r="9" spans="1:8" s="6" customFormat="1" ht="15" customHeight="1" x14ac:dyDescent="0.15">
      <c r="A9" s="12"/>
      <c r="B9" s="5" t="s">
        <v>417</v>
      </c>
      <c r="C9" s="6" t="s">
        <v>562</v>
      </c>
    </row>
    <row r="10" spans="1:8" s="6" customFormat="1" ht="15" customHeight="1" x14ac:dyDescent="0.15">
      <c r="A10" s="12"/>
      <c r="B10" s="5" t="s">
        <v>561</v>
      </c>
      <c r="C10" s="6" t="s">
        <v>420</v>
      </c>
    </row>
    <row r="11" spans="1:8" s="6" customFormat="1" ht="15" customHeight="1" x14ac:dyDescent="0.15">
      <c r="A11" s="12"/>
    </row>
    <row r="12" spans="1:8" s="6" customFormat="1" ht="15" customHeight="1" x14ac:dyDescent="0.15">
      <c r="A12" s="12"/>
    </row>
    <row r="13" spans="1:8" s="6" customFormat="1" ht="15" customHeight="1" x14ac:dyDescent="0.15">
      <c r="A13" s="12"/>
    </row>
    <row r="14" spans="1:8" s="6" customFormat="1" ht="15" customHeight="1" x14ac:dyDescent="0.15">
      <c r="A14" s="12" t="s">
        <v>434</v>
      </c>
      <c r="B14" s="1140" t="s">
        <v>148</v>
      </c>
      <c r="C14" s="1140"/>
      <c r="D14" s="1140"/>
      <c r="E14" s="1140"/>
      <c r="F14" s="1140"/>
      <c r="G14" s="1140"/>
      <c r="H14" s="1140"/>
    </row>
    <row r="15" spans="1:8" s="6" customFormat="1" ht="15" customHeight="1" x14ac:dyDescent="0.15">
      <c r="A15" s="12"/>
      <c r="B15" s="1140"/>
      <c r="C15" s="1140"/>
      <c r="D15" s="1140"/>
      <c r="E15" s="1140"/>
      <c r="F15" s="1140"/>
      <c r="G15" s="1140"/>
      <c r="H15" s="1140"/>
    </row>
    <row r="16" spans="1:8" s="6" customFormat="1" ht="15" customHeight="1" x14ac:dyDescent="0.15">
      <c r="A16" s="12"/>
    </row>
    <row r="17" spans="1:8" s="6" customFormat="1" ht="15" customHeight="1" x14ac:dyDescent="0.15">
      <c r="A17" s="12"/>
      <c r="B17" s="6" t="s">
        <v>570</v>
      </c>
    </row>
    <row r="18" spans="1:8" s="6" customFormat="1" ht="15" customHeight="1" x14ac:dyDescent="0.15">
      <c r="A18" s="12"/>
      <c r="C18" s="11" t="s">
        <v>100</v>
      </c>
    </row>
    <row r="19" spans="1:8" s="6" customFormat="1" ht="15" customHeight="1" x14ac:dyDescent="0.15">
      <c r="A19" s="12"/>
      <c r="C19" s="6" t="s">
        <v>126</v>
      </c>
    </row>
    <row r="20" spans="1:8" s="6" customFormat="1" ht="15" customHeight="1" x14ac:dyDescent="0.15">
      <c r="A20" s="12"/>
    </row>
    <row r="21" spans="1:8" s="6" customFormat="1" ht="15" customHeight="1" x14ac:dyDescent="0.15">
      <c r="A21" s="12"/>
      <c r="B21" s="6" t="s">
        <v>452</v>
      </c>
    </row>
    <row r="22" spans="1:8" s="6" customFormat="1" ht="15" customHeight="1" x14ac:dyDescent="0.15">
      <c r="A22" s="12"/>
      <c r="B22" s="12"/>
      <c r="C22" s="11" t="s">
        <v>101</v>
      </c>
    </row>
    <row r="23" spans="1:8" s="6" customFormat="1" ht="15" customHeight="1" x14ac:dyDescent="0.15">
      <c r="A23" s="12"/>
      <c r="B23" s="12"/>
      <c r="C23" s="6" t="s">
        <v>102</v>
      </c>
    </row>
    <row r="24" spans="1:8" s="6" customFormat="1" ht="15" customHeight="1" x14ac:dyDescent="0.15">
      <c r="A24" s="12"/>
    </row>
    <row r="25" spans="1:8" ht="13.5" customHeight="1" x14ac:dyDescent="0.15">
      <c r="A25" s="12"/>
      <c r="B25" s="13" t="s">
        <v>576</v>
      </c>
      <c r="C25" s="1" t="s">
        <v>103</v>
      </c>
    </row>
    <row r="26" spans="1:8" ht="13.5" customHeight="1" x14ac:dyDescent="0.15">
      <c r="A26" s="12"/>
      <c r="B26" s="13"/>
      <c r="C26" s="1" t="s">
        <v>104</v>
      </c>
    </row>
    <row r="27" spans="1:8" ht="13.5" customHeight="1" x14ac:dyDescent="0.15">
      <c r="A27" s="12"/>
      <c r="D27" s="1" t="s">
        <v>575</v>
      </c>
      <c r="E27" s="2"/>
      <c r="F27" s="2"/>
      <c r="G27" s="2"/>
      <c r="H27" s="2"/>
    </row>
    <row r="28" spans="1:8" ht="13.5" customHeight="1" x14ac:dyDescent="0.15">
      <c r="A28" s="12"/>
      <c r="C28" s="1" t="s">
        <v>105</v>
      </c>
    </row>
    <row r="29" spans="1:8" ht="13.5" customHeight="1" x14ac:dyDescent="0.15">
      <c r="A29" s="12"/>
      <c r="C29" s="1" t="s">
        <v>127</v>
      </c>
    </row>
    <row r="30" spans="1:8" ht="13.5" customHeight="1" x14ac:dyDescent="0.15">
      <c r="A30" s="12"/>
      <c r="C30" s="1" t="s">
        <v>106</v>
      </c>
    </row>
    <row r="31" spans="1:8" ht="15" customHeight="1" x14ac:dyDescent="0.15">
      <c r="A31" s="12"/>
    </row>
    <row r="32" spans="1:8" ht="15" customHeight="1" x14ac:dyDescent="0.15">
      <c r="A32" s="12"/>
    </row>
    <row r="33" spans="1:4" s="6" customFormat="1" ht="15" customHeight="1" x14ac:dyDescent="0.15">
      <c r="A33" s="12" t="s">
        <v>435</v>
      </c>
      <c r="B33" s="6" t="s">
        <v>128</v>
      </c>
    </row>
    <row r="34" spans="1:4" s="6" customFormat="1" ht="15" customHeight="1" x14ac:dyDescent="0.15">
      <c r="A34" s="12"/>
    </row>
    <row r="35" spans="1:4" s="6" customFormat="1" ht="15" customHeight="1" x14ac:dyDescent="0.15">
      <c r="A35" s="12"/>
      <c r="B35" s="6" t="s">
        <v>573</v>
      </c>
    </row>
    <row r="36" spans="1:4" s="6" customFormat="1" ht="15" customHeight="1" x14ac:dyDescent="0.15">
      <c r="A36" s="12"/>
    </row>
    <row r="37" spans="1:4" s="6" customFormat="1" ht="15" customHeight="1" x14ac:dyDescent="0.15">
      <c r="A37" s="12"/>
      <c r="C37" s="6" t="s">
        <v>151</v>
      </c>
    </row>
    <row r="38" spans="1:4" s="6" customFormat="1" ht="15" customHeight="1" x14ac:dyDescent="0.15">
      <c r="A38" s="12"/>
      <c r="D38" s="11"/>
    </row>
    <row r="39" spans="1:4" s="6" customFormat="1" ht="15" customHeight="1" x14ac:dyDescent="0.15">
      <c r="A39" s="12"/>
      <c r="D39" s="6" t="s">
        <v>745</v>
      </c>
    </row>
    <row r="40" spans="1:4" s="6" customFormat="1" ht="15" customHeight="1" x14ac:dyDescent="0.15">
      <c r="A40" s="12"/>
    </row>
    <row r="41" spans="1:4" s="6" customFormat="1" ht="15" customHeight="1" x14ac:dyDescent="0.15">
      <c r="A41" s="12"/>
      <c r="C41" s="6" t="s">
        <v>166</v>
      </c>
    </row>
    <row r="42" spans="1:4" s="6" customFormat="1" ht="15" customHeight="1" x14ac:dyDescent="0.15">
      <c r="A42" s="12"/>
      <c r="D42" s="11"/>
    </row>
    <row r="43" spans="1:4" s="6" customFormat="1" ht="15" customHeight="1" x14ac:dyDescent="0.15">
      <c r="A43" s="12"/>
      <c r="D43" s="6" t="s">
        <v>746</v>
      </c>
    </row>
    <row r="44" spans="1:4" s="6" customFormat="1" ht="15" customHeight="1" x14ac:dyDescent="0.15">
      <c r="A44" s="12"/>
    </row>
    <row r="45" spans="1:4" s="6" customFormat="1" ht="15" customHeight="1" x14ac:dyDescent="0.15">
      <c r="A45" s="12"/>
      <c r="B45" s="6" t="s">
        <v>574</v>
      </c>
    </row>
    <row r="46" spans="1:4" s="6" customFormat="1" ht="15" customHeight="1" x14ac:dyDescent="0.15">
      <c r="A46" s="12"/>
    </row>
    <row r="47" spans="1:4" s="6" customFormat="1" ht="15" customHeight="1" x14ac:dyDescent="0.15">
      <c r="A47" s="12"/>
      <c r="C47" s="6" t="s">
        <v>152</v>
      </c>
    </row>
    <row r="48" spans="1:4" s="6" customFormat="1" ht="15" customHeight="1" x14ac:dyDescent="0.15">
      <c r="A48" s="12"/>
      <c r="D48" s="11"/>
    </row>
    <row r="49" spans="1:8" s="6" customFormat="1" ht="15" customHeight="1" x14ac:dyDescent="0.15">
      <c r="A49" s="12"/>
      <c r="D49" s="6" t="s">
        <v>747</v>
      </c>
    </row>
    <row r="50" spans="1:8" s="6" customFormat="1" ht="15" customHeight="1" x14ac:dyDescent="0.15">
      <c r="A50" s="12"/>
    </row>
    <row r="51" spans="1:8" s="6" customFormat="1" ht="15" customHeight="1" x14ac:dyDescent="0.15">
      <c r="A51" s="12"/>
      <c r="C51" s="6" t="s">
        <v>153</v>
      </c>
    </row>
    <row r="52" spans="1:8" s="6" customFormat="1" ht="15" customHeight="1" x14ac:dyDescent="0.15">
      <c r="A52" s="12"/>
      <c r="D52" s="11"/>
    </row>
    <row r="53" spans="1:8" s="6" customFormat="1" ht="15" customHeight="1" x14ac:dyDescent="0.15">
      <c r="A53" s="12"/>
      <c r="D53" s="6" t="s">
        <v>748</v>
      </c>
    </row>
    <row r="54" spans="1:8" s="6" customFormat="1" ht="15" customHeight="1" x14ac:dyDescent="0.15">
      <c r="A54" s="12"/>
    </row>
    <row r="55" spans="1:8" ht="14.25" customHeight="1" x14ac:dyDescent="0.15">
      <c r="A55" s="12"/>
      <c r="E55" s="3"/>
    </row>
    <row r="56" spans="1:8" ht="14.25" customHeight="1" x14ac:dyDescent="0.15">
      <c r="A56" s="12"/>
      <c r="E56" s="3"/>
    </row>
    <row r="57" spans="1:8" ht="14.25" customHeight="1" x14ac:dyDescent="0.15">
      <c r="A57" s="12"/>
      <c r="B57" s="13" t="s">
        <v>576</v>
      </c>
      <c r="C57" s="1" t="s">
        <v>749</v>
      </c>
      <c r="D57" s="1" t="s">
        <v>116</v>
      </c>
      <c r="E57" s="8"/>
      <c r="F57" s="8"/>
      <c r="G57" s="8"/>
      <c r="H57" s="8"/>
    </row>
    <row r="58" spans="1:8" ht="14.25" customHeight="1" x14ac:dyDescent="0.15">
      <c r="A58" s="12"/>
      <c r="E58" s="3"/>
      <c r="F58" s="3"/>
    </row>
    <row r="59" spans="1:8" ht="14.25" customHeight="1" x14ac:dyDescent="0.15">
      <c r="A59" s="12"/>
      <c r="B59" s="13"/>
      <c r="D59" s="35" t="s">
        <v>837</v>
      </c>
      <c r="E59" s="8" t="s">
        <v>432</v>
      </c>
      <c r="F59" s="8"/>
      <c r="G59" s="8"/>
      <c r="H59" s="8"/>
    </row>
    <row r="60" spans="1:8" ht="14.25" customHeight="1" x14ac:dyDescent="0.15">
      <c r="A60" s="12"/>
      <c r="D60" s="35"/>
      <c r="E60" s="3" t="s">
        <v>424</v>
      </c>
      <c r="F60" s="3"/>
      <c r="G60" s="1">
        <f>15+25</f>
        <v>40</v>
      </c>
      <c r="H60" s="1" t="s">
        <v>423</v>
      </c>
    </row>
    <row r="61" spans="1:8" ht="14.25" customHeight="1" x14ac:dyDescent="0.15">
      <c r="A61" s="12"/>
      <c r="D61" s="35" t="s">
        <v>571</v>
      </c>
      <c r="E61" s="8" t="s">
        <v>429</v>
      </c>
      <c r="F61" s="8"/>
      <c r="G61" s="8"/>
      <c r="H61" s="8"/>
    </row>
    <row r="62" spans="1:8" ht="14.25" customHeight="1" x14ac:dyDescent="0.15">
      <c r="A62" s="12"/>
      <c r="D62" s="35"/>
      <c r="E62" s="3" t="s">
        <v>427</v>
      </c>
      <c r="F62" s="35" t="s">
        <v>431</v>
      </c>
      <c r="G62" s="1">
        <f>6+30+31+31+30</f>
        <v>128</v>
      </c>
      <c r="H62" s="1" t="s">
        <v>423</v>
      </c>
    </row>
    <row r="63" spans="1:8" ht="14.25" customHeight="1" x14ac:dyDescent="0.15">
      <c r="A63" s="12"/>
      <c r="D63" s="35" t="s">
        <v>838</v>
      </c>
      <c r="E63" s="8" t="s">
        <v>432</v>
      </c>
      <c r="F63" s="8"/>
      <c r="G63" s="8"/>
      <c r="H63" s="8"/>
    </row>
    <row r="64" spans="1:8" ht="14.25" customHeight="1" x14ac:dyDescent="0.15">
      <c r="A64" s="12"/>
      <c r="D64" s="35"/>
      <c r="E64" s="3" t="s">
        <v>428</v>
      </c>
      <c r="F64" s="3"/>
      <c r="G64" s="1">
        <f>31+10</f>
        <v>41</v>
      </c>
      <c r="H64" s="1" t="s">
        <v>423</v>
      </c>
    </row>
    <row r="65" spans="1:8" ht="14.25" customHeight="1" x14ac:dyDescent="0.15">
      <c r="A65" s="12"/>
      <c r="D65" s="35" t="s">
        <v>572</v>
      </c>
      <c r="E65" s="8" t="s">
        <v>426</v>
      </c>
      <c r="F65" s="8"/>
      <c r="G65" s="8"/>
      <c r="H65" s="8"/>
    </row>
    <row r="66" spans="1:8" ht="14.25" customHeight="1" x14ac:dyDescent="0.15">
      <c r="A66" s="12"/>
      <c r="E66" s="3" t="s">
        <v>425</v>
      </c>
      <c r="F66" s="35" t="s">
        <v>430</v>
      </c>
      <c r="G66" s="1">
        <f>20+31+31+28+31+15</f>
        <v>156</v>
      </c>
      <c r="H66" s="1" t="s">
        <v>423</v>
      </c>
    </row>
    <row r="67" spans="1:8" ht="14.25" customHeight="1" x14ac:dyDescent="0.15">
      <c r="A67" s="12"/>
      <c r="E67" s="3"/>
    </row>
    <row r="68" spans="1:8" ht="14.25" customHeight="1" x14ac:dyDescent="0.15">
      <c r="A68" s="12"/>
      <c r="C68" s="1" t="s">
        <v>750</v>
      </c>
      <c r="D68" s="1141" t="s">
        <v>372</v>
      </c>
      <c r="E68" s="1141"/>
      <c r="F68" s="1141"/>
      <c r="G68" s="1141"/>
      <c r="H68" s="1141"/>
    </row>
    <row r="69" spans="1:8" ht="14.25" customHeight="1" x14ac:dyDescent="0.15">
      <c r="A69" s="12"/>
      <c r="D69" s="1141"/>
      <c r="E69" s="1141"/>
      <c r="F69" s="1141"/>
      <c r="G69" s="1141"/>
      <c r="H69" s="1141"/>
    </row>
    <row r="70" spans="1:8" ht="14.25" customHeight="1" x14ac:dyDescent="0.15">
      <c r="A70" s="12"/>
      <c r="D70" s="1141"/>
      <c r="E70" s="1141"/>
      <c r="F70" s="1141"/>
      <c r="G70" s="1141"/>
      <c r="H70" s="1141"/>
    </row>
    <row r="71" spans="1:8" ht="14.25" customHeight="1" x14ac:dyDescent="0.15">
      <c r="A71" s="12"/>
      <c r="D71" s="1" t="s">
        <v>167</v>
      </c>
      <c r="E71" s="2"/>
      <c r="F71" s="2"/>
      <c r="G71" s="2"/>
      <c r="H71" s="2"/>
    </row>
    <row r="72" spans="1:8" ht="14.25" customHeight="1" x14ac:dyDescent="0.15">
      <c r="A72" s="12"/>
      <c r="D72" s="1" t="s">
        <v>115</v>
      </c>
    </row>
    <row r="73" spans="1:8" ht="14.25" customHeight="1" x14ac:dyDescent="0.15">
      <c r="A73" s="12"/>
      <c r="D73" s="1" t="s">
        <v>129</v>
      </c>
    </row>
    <row r="74" spans="1:8" ht="14.25" customHeight="1" x14ac:dyDescent="0.15">
      <c r="A74" s="12"/>
      <c r="D74" s="2"/>
      <c r="E74" s="2"/>
      <c r="F74" s="2"/>
      <c r="G74" s="2"/>
      <c r="H74" s="2"/>
    </row>
    <row r="75" spans="1:8" ht="14.25" customHeight="1" x14ac:dyDescent="0.15">
      <c r="A75" s="12"/>
      <c r="C75" s="8" t="s">
        <v>751</v>
      </c>
      <c r="D75" s="1" t="s">
        <v>114</v>
      </c>
      <c r="E75" s="8"/>
      <c r="F75" s="8"/>
    </row>
    <row r="76" spans="1:8" ht="14.25" customHeight="1" x14ac:dyDescent="0.15">
      <c r="A76" s="12"/>
      <c r="C76" s="8"/>
      <c r="E76" s="8"/>
      <c r="F76" s="8"/>
    </row>
    <row r="77" spans="1:8" ht="14.25" customHeight="1" x14ac:dyDescent="0.15">
      <c r="A77" s="12"/>
      <c r="C77" s="8" t="s">
        <v>154</v>
      </c>
      <c r="D77" s="1" t="s">
        <v>155</v>
      </c>
      <c r="E77" s="8"/>
      <c r="F77" s="8"/>
    </row>
    <row r="78" spans="1:8" ht="14.25" customHeight="1" x14ac:dyDescent="0.15">
      <c r="A78" s="12"/>
      <c r="C78" s="8"/>
      <c r="E78" s="8"/>
      <c r="F78" s="8"/>
    </row>
    <row r="79" spans="1:8" ht="14.25" customHeight="1" x14ac:dyDescent="0.15">
      <c r="A79" s="12"/>
      <c r="C79" s="8" t="s">
        <v>374</v>
      </c>
      <c r="D79" s="1" t="s">
        <v>177</v>
      </c>
      <c r="E79" s="8"/>
      <c r="F79" s="8"/>
    </row>
    <row r="80" spans="1:8" ht="14.25" customHeight="1" x14ac:dyDescent="0.15">
      <c r="A80" s="12"/>
      <c r="C80" s="8"/>
      <c r="D80" s="1" t="s">
        <v>168</v>
      </c>
      <c r="E80" s="8"/>
      <c r="F80" s="8"/>
    </row>
    <row r="81" spans="1:8" ht="14.25" customHeight="1" x14ac:dyDescent="0.15">
      <c r="A81" s="12"/>
      <c r="C81" s="8"/>
      <c r="E81" s="8"/>
      <c r="F81" s="8"/>
    </row>
    <row r="82" spans="1:8" ht="14.25" customHeight="1" x14ac:dyDescent="0.15">
      <c r="A82" s="12"/>
      <c r="C82" s="1" t="s">
        <v>169</v>
      </c>
      <c r="D82" s="1141" t="s">
        <v>170</v>
      </c>
      <c r="E82" s="1141"/>
      <c r="F82" s="1141"/>
      <c r="G82" s="1141"/>
      <c r="H82" s="1141"/>
    </row>
    <row r="83" spans="1:8" ht="14.25" customHeight="1" x14ac:dyDescent="0.15">
      <c r="A83" s="12"/>
      <c r="D83" s="1141"/>
      <c r="E83" s="1141"/>
      <c r="F83" s="1141"/>
      <c r="G83" s="1141"/>
      <c r="H83" s="1141"/>
    </row>
    <row r="84" spans="1:8" ht="14.25" customHeight="1" x14ac:dyDescent="0.15">
      <c r="A84" s="12"/>
      <c r="D84" s="1141" t="s">
        <v>171</v>
      </c>
      <c r="E84" s="1141"/>
      <c r="F84" s="1141"/>
      <c r="G84" s="1141"/>
      <c r="H84" s="1141"/>
    </row>
    <row r="85" spans="1:8" ht="14.25" customHeight="1" x14ac:dyDescent="0.15">
      <c r="A85" s="12"/>
      <c r="D85" s="1141"/>
      <c r="E85" s="1141"/>
      <c r="F85" s="1141"/>
      <c r="G85" s="1141"/>
      <c r="H85" s="1141"/>
    </row>
    <row r="86" spans="1:8" ht="14.25" customHeight="1" x14ac:dyDescent="0.15">
      <c r="A86" s="12"/>
      <c r="D86" s="1" t="s">
        <v>108</v>
      </c>
    </row>
    <row r="87" spans="1:8" ht="14.25" customHeight="1" x14ac:dyDescent="0.15">
      <c r="A87" s="12"/>
      <c r="D87" s="1" t="s">
        <v>109</v>
      </c>
    </row>
    <row r="88" spans="1:8" ht="14.25" customHeight="1" x14ac:dyDescent="0.15">
      <c r="A88" s="12"/>
      <c r="D88" s="1141" t="s">
        <v>172</v>
      </c>
      <c r="E88" s="1141"/>
      <c r="F88" s="1141"/>
      <c r="G88" s="1141"/>
      <c r="H88" s="1141"/>
    </row>
    <row r="89" spans="1:8" ht="14.25" customHeight="1" x14ac:dyDescent="0.15">
      <c r="A89" s="12"/>
      <c r="D89" s="1141"/>
      <c r="E89" s="1141"/>
      <c r="F89" s="1141"/>
      <c r="G89" s="1141"/>
      <c r="H89" s="1141"/>
    </row>
    <row r="90" spans="1:8" ht="14.25" customHeight="1" x14ac:dyDescent="0.15">
      <c r="A90" s="12"/>
      <c r="D90" s="1" t="s">
        <v>130</v>
      </c>
    </row>
    <row r="91" spans="1:8" ht="14.25" customHeight="1" x14ac:dyDescent="0.15">
      <c r="A91" s="12"/>
      <c r="D91" s="1" t="s">
        <v>110</v>
      </c>
    </row>
    <row r="92" spans="1:8" ht="14.25" customHeight="1" x14ac:dyDescent="0.15">
      <c r="A92" s="12"/>
      <c r="D92" s="1141" t="s">
        <v>173</v>
      </c>
      <c r="E92" s="1141"/>
      <c r="F92" s="1141"/>
      <c r="G92" s="1141"/>
      <c r="H92" s="1141"/>
    </row>
    <row r="93" spans="1:8" ht="14.25" customHeight="1" x14ac:dyDescent="0.15">
      <c r="A93" s="12"/>
      <c r="D93" s="1141"/>
      <c r="E93" s="1141"/>
      <c r="F93" s="1141"/>
      <c r="G93" s="1141"/>
      <c r="H93" s="1141"/>
    </row>
    <row r="94" spans="1:8" ht="14.25" customHeight="1" x14ac:dyDescent="0.15">
      <c r="A94" s="12"/>
      <c r="D94" s="1141" t="s">
        <v>131</v>
      </c>
      <c r="E94" s="1141"/>
      <c r="F94" s="1141"/>
      <c r="G94" s="1141"/>
      <c r="H94" s="1141"/>
    </row>
    <row r="95" spans="1:8" ht="14.25" customHeight="1" x14ac:dyDescent="0.15">
      <c r="A95" s="12"/>
      <c r="D95" s="1141"/>
      <c r="E95" s="1141"/>
      <c r="F95" s="1141"/>
      <c r="G95" s="1141"/>
      <c r="H95" s="1141"/>
    </row>
    <row r="96" spans="1:8" ht="14.25" customHeight="1" x14ac:dyDescent="0.15">
      <c r="A96" s="12"/>
    </row>
    <row r="97" spans="1:8" ht="14.25" customHeight="1" x14ac:dyDescent="0.15">
      <c r="A97" s="12"/>
      <c r="C97" s="1" t="s">
        <v>174</v>
      </c>
      <c r="D97" s="1141" t="s">
        <v>170</v>
      </c>
      <c r="E97" s="1141"/>
      <c r="F97" s="1141"/>
      <c r="G97" s="1141"/>
      <c r="H97" s="1141"/>
    </row>
    <row r="98" spans="1:8" ht="14.25" customHeight="1" x14ac:dyDescent="0.15">
      <c r="A98" s="12"/>
      <c r="D98" s="1141"/>
      <c r="E98" s="1141"/>
      <c r="F98" s="1141"/>
      <c r="G98" s="1141"/>
      <c r="H98" s="1141"/>
    </row>
    <row r="99" spans="1:8" ht="14.25" customHeight="1" x14ac:dyDescent="0.15">
      <c r="A99" s="12"/>
      <c r="D99" s="1" t="s">
        <v>111</v>
      </c>
    </row>
    <row r="100" spans="1:8" ht="14.25" customHeight="1" x14ac:dyDescent="0.15">
      <c r="A100" s="12"/>
      <c r="D100" s="1" t="s">
        <v>112</v>
      </c>
    </row>
    <row r="101" spans="1:8" ht="14.25" customHeight="1" x14ac:dyDescent="0.15">
      <c r="A101" s="12"/>
      <c r="D101" s="1141" t="s">
        <v>172</v>
      </c>
      <c r="E101" s="1141"/>
      <c r="F101" s="1141"/>
      <c r="G101" s="1141"/>
      <c r="H101" s="1141"/>
    </row>
    <row r="102" spans="1:8" ht="14.25" customHeight="1" x14ac:dyDescent="0.15">
      <c r="A102" s="12"/>
      <c r="D102" s="1141"/>
      <c r="E102" s="1141"/>
      <c r="F102" s="1141"/>
      <c r="G102" s="1141"/>
      <c r="H102" s="1141"/>
    </row>
    <row r="103" spans="1:8" ht="14.25" customHeight="1" x14ac:dyDescent="0.15">
      <c r="A103" s="12"/>
      <c r="D103" s="1" t="s">
        <v>130</v>
      </c>
    </row>
    <row r="104" spans="1:8" ht="14.25" customHeight="1" x14ac:dyDescent="0.15">
      <c r="A104" s="12"/>
      <c r="D104" s="1" t="s">
        <v>110</v>
      </c>
    </row>
    <row r="105" spans="1:8" ht="14.25" customHeight="1" x14ac:dyDescent="0.15">
      <c r="A105" s="12"/>
      <c r="D105" s="1" t="s">
        <v>113</v>
      </c>
    </row>
    <row r="106" spans="1:8" ht="14.25" customHeight="1" x14ac:dyDescent="0.15">
      <c r="A106" s="12"/>
    </row>
    <row r="107" spans="1:8" ht="14.25" customHeight="1" x14ac:dyDescent="0.15">
      <c r="A107" s="12"/>
      <c r="C107" s="1" t="s">
        <v>175</v>
      </c>
      <c r="D107" s="1141" t="s">
        <v>373</v>
      </c>
      <c r="E107" s="1141"/>
      <c r="F107" s="1141"/>
      <c r="G107" s="1141"/>
      <c r="H107" s="1141"/>
    </row>
    <row r="108" spans="1:8" ht="14.25" customHeight="1" x14ac:dyDescent="0.15">
      <c r="A108" s="12"/>
      <c r="D108" s="1141"/>
      <c r="E108" s="1141"/>
      <c r="F108" s="1141"/>
      <c r="G108" s="1141"/>
      <c r="H108" s="1141"/>
    </row>
    <row r="109" spans="1:8" ht="14.25" customHeight="1" x14ac:dyDescent="0.15">
      <c r="A109" s="12"/>
      <c r="D109" s="1" t="s">
        <v>133</v>
      </c>
    </row>
    <row r="110" spans="1:8" ht="14.25" customHeight="1" x14ac:dyDescent="0.15">
      <c r="A110" s="12"/>
      <c r="D110" s="1" t="s">
        <v>176</v>
      </c>
    </row>
    <row r="111" spans="1:8" ht="14.25" customHeight="1" x14ac:dyDescent="0.15">
      <c r="A111" s="12"/>
      <c r="D111" s="2"/>
      <c r="E111" s="2"/>
      <c r="F111" s="2"/>
      <c r="G111" s="2"/>
      <c r="H111" s="2"/>
    </row>
    <row r="112" spans="1:8" ht="14.25" customHeight="1" x14ac:dyDescent="0.15">
      <c r="A112" s="12"/>
      <c r="C112" s="8" t="s">
        <v>178</v>
      </c>
      <c r="D112" s="1" t="s">
        <v>132</v>
      </c>
      <c r="E112" s="8"/>
      <c r="F112" s="8"/>
    </row>
    <row r="113" spans="1:14" ht="15" customHeight="1" x14ac:dyDescent="0.15">
      <c r="A113" s="12"/>
    </row>
    <row r="114" spans="1:14" ht="15" customHeight="1" x14ac:dyDescent="0.15">
      <c r="A114" s="12"/>
    </row>
    <row r="115" spans="1:14" s="6" customFormat="1" ht="15" customHeight="1" x14ac:dyDescent="0.15">
      <c r="A115" s="12" t="s">
        <v>436</v>
      </c>
      <c r="B115" s="6" t="s">
        <v>757</v>
      </c>
    </row>
    <row r="116" spans="1:14" s="6" customFormat="1" ht="15" customHeight="1" x14ac:dyDescent="0.15">
      <c r="A116" s="12"/>
    </row>
    <row r="117" spans="1:14" s="6" customFormat="1" ht="15" customHeight="1" x14ac:dyDescent="0.15">
      <c r="A117" s="12"/>
      <c r="B117" s="6" t="s">
        <v>451</v>
      </c>
    </row>
    <row r="118" spans="1:14" s="6" customFormat="1" ht="15" customHeight="1" x14ac:dyDescent="0.15">
      <c r="B118" s="12"/>
      <c r="C118" s="11" t="s">
        <v>121</v>
      </c>
    </row>
    <row r="119" spans="1:14" s="6" customFormat="1" ht="15" customHeight="1" x14ac:dyDescent="0.15">
      <c r="A119" s="12"/>
      <c r="B119" s="7"/>
      <c r="C119" s="7"/>
      <c r="D119" s="11" t="s">
        <v>122</v>
      </c>
      <c r="E119" s="7"/>
      <c r="F119" s="7"/>
      <c r="G119" s="7"/>
      <c r="H119" s="7"/>
      <c r="I119" s="7"/>
      <c r="J119" s="7"/>
      <c r="K119" s="10"/>
      <c r="L119" s="7"/>
      <c r="M119" s="7"/>
      <c r="N119" s="7"/>
    </row>
    <row r="120" spans="1:14" s="6" customFormat="1" ht="15" customHeight="1" x14ac:dyDescent="0.15">
      <c r="A120" s="12"/>
      <c r="B120" s="7"/>
      <c r="C120" s="7"/>
      <c r="D120" s="11"/>
      <c r="E120" s="7"/>
      <c r="F120" s="7"/>
      <c r="G120" s="7"/>
      <c r="H120" s="7"/>
      <c r="I120" s="7"/>
      <c r="J120" s="7"/>
      <c r="K120" s="10"/>
      <c r="L120" s="7"/>
      <c r="M120" s="7"/>
      <c r="N120" s="7"/>
    </row>
    <row r="121" spans="1:14" s="6" customFormat="1" ht="15" customHeight="1" x14ac:dyDescent="0.15">
      <c r="A121" s="12"/>
      <c r="B121" s="7"/>
      <c r="C121" s="7"/>
      <c r="D121" s="6" t="s">
        <v>156</v>
      </c>
      <c r="E121" s="7"/>
      <c r="F121" s="7"/>
      <c r="G121" s="7"/>
      <c r="H121" s="7"/>
      <c r="I121" s="7"/>
      <c r="J121" s="7"/>
      <c r="K121" s="10"/>
      <c r="L121" s="7"/>
      <c r="M121" s="7"/>
      <c r="N121" s="7"/>
    </row>
    <row r="122" spans="1:14" s="6" customFormat="1" ht="15" customHeight="1" x14ac:dyDescent="0.15">
      <c r="A122" s="12"/>
      <c r="B122" s="7"/>
      <c r="C122" s="7"/>
      <c r="D122" s="11"/>
      <c r="E122" s="7"/>
      <c r="F122" s="7"/>
      <c r="G122" s="7"/>
      <c r="H122" s="7"/>
      <c r="I122" s="7"/>
      <c r="J122" s="7"/>
      <c r="K122" s="10"/>
      <c r="L122" s="7"/>
      <c r="M122" s="7"/>
      <c r="N122" s="7"/>
    </row>
    <row r="123" spans="1:14" s="6" customFormat="1" ht="14.25" customHeight="1" x14ac:dyDescent="0.15">
      <c r="A123" s="12"/>
      <c r="B123" s="13" t="s">
        <v>576</v>
      </c>
      <c r="C123" s="1158" t="s">
        <v>107</v>
      </c>
      <c r="D123" s="1141"/>
      <c r="E123" s="1141"/>
      <c r="F123" s="1141"/>
      <c r="G123" s="1141"/>
      <c r="H123" s="1141"/>
    </row>
    <row r="124" spans="1:14" s="6" customFormat="1" ht="14.25" customHeight="1" x14ac:dyDescent="0.15">
      <c r="A124" s="12"/>
      <c r="B124" s="13"/>
      <c r="C124" s="1141"/>
      <c r="D124" s="1141"/>
      <c r="E124" s="1141"/>
      <c r="F124" s="1141"/>
      <c r="G124" s="1141"/>
      <c r="H124" s="1141"/>
    </row>
    <row r="125" spans="1:14" s="6" customFormat="1" ht="14.25" customHeight="1" x14ac:dyDescent="0.15">
      <c r="A125" s="12"/>
      <c r="B125" s="13"/>
      <c r="C125" s="10" t="s">
        <v>119</v>
      </c>
      <c r="D125" s="10"/>
    </row>
    <row r="126" spans="1:14" ht="14.25" customHeight="1" x14ac:dyDescent="0.15">
      <c r="A126" s="12"/>
      <c r="C126" s="1141" t="s">
        <v>134</v>
      </c>
      <c r="D126" s="1141"/>
      <c r="E126" s="1141"/>
      <c r="F126" s="1141"/>
      <c r="G126" s="1141"/>
      <c r="H126" s="1141"/>
    </row>
    <row r="127" spans="1:14" ht="14.25" customHeight="1" x14ac:dyDescent="0.15">
      <c r="A127" s="12"/>
      <c r="C127" s="1141"/>
      <c r="D127" s="1141"/>
      <c r="E127" s="1141"/>
      <c r="F127" s="1141"/>
      <c r="G127" s="1141"/>
      <c r="H127" s="1141"/>
    </row>
    <row r="128" spans="1:14" ht="14.25" customHeight="1" x14ac:dyDescent="0.15">
      <c r="A128" s="12"/>
      <c r="C128" s="1" t="s">
        <v>179</v>
      </c>
    </row>
    <row r="129" spans="1:14" ht="15" customHeight="1" x14ac:dyDescent="0.15">
      <c r="A129" s="12"/>
    </row>
    <row r="130" spans="1:14" ht="15" customHeight="1" x14ac:dyDescent="0.15">
      <c r="A130" s="12"/>
    </row>
    <row r="131" spans="1:14" s="6" customFormat="1" ht="15" customHeight="1" x14ac:dyDescent="0.15">
      <c r="A131" s="12" t="s">
        <v>437</v>
      </c>
      <c r="B131" s="1140" t="s">
        <v>180</v>
      </c>
      <c r="C131" s="1140"/>
      <c r="D131" s="1140"/>
      <c r="E131" s="1140"/>
      <c r="F131" s="1140"/>
      <c r="G131" s="1140"/>
      <c r="H131" s="1140"/>
    </row>
    <row r="132" spans="1:14" s="6" customFormat="1" ht="15" customHeight="1" x14ac:dyDescent="0.15">
      <c r="A132" s="12"/>
      <c r="B132" s="1140"/>
      <c r="C132" s="1140"/>
      <c r="D132" s="1140"/>
      <c r="E132" s="1140"/>
      <c r="F132" s="1140"/>
      <c r="G132" s="1140"/>
      <c r="H132" s="1140"/>
    </row>
    <row r="133" spans="1:14" s="6" customFormat="1" ht="15" customHeight="1" x14ac:dyDescent="0.15">
      <c r="A133" s="12"/>
      <c r="B133" s="7"/>
      <c r="C133" s="7"/>
      <c r="D133" s="7"/>
      <c r="E133" s="7"/>
      <c r="F133" s="7"/>
      <c r="G133" s="7"/>
      <c r="H133" s="7"/>
    </row>
    <row r="134" spans="1:14" s="6" customFormat="1" ht="15" customHeight="1" x14ac:dyDescent="0.15">
      <c r="A134" s="12"/>
      <c r="B134" s="6" t="s">
        <v>451</v>
      </c>
      <c r="M134" s="10"/>
    </row>
    <row r="135" spans="1:14" s="6" customFormat="1" ht="15" customHeight="1" x14ac:dyDescent="0.15">
      <c r="A135" s="12"/>
      <c r="B135" s="12"/>
      <c r="C135" s="11" t="s">
        <v>181</v>
      </c>
      <c r="N135" s="10"/>
    </row>
    <row r="136" spans="1:14" s="6" customFormat="1" ht="15" customHeight="1" x14ac:dyDescent="0.15">
      <c r="A136" s="12"/>
      <c r="D136" s="11" t="s">
        <v>182</v>
      </c>
      <c r="H136" s="10"/>
    </row>
    <row r="137" spans="1:14" s="6" customFormat="1" ht="15" customHeight="1" x14ac:dyDescent="0.15">
      <c r="A137" s="12"/>
      <c r="D137" s="11"/>
      <c r="H137" s="10"/>
    </row>
    <row r="138" spans="1:14" s="6" customFormat="1" ht="14.25" customHeight="1" x14ac:dyDescent="0.15">
      <c r="A138" s="12"/>
      <c r="B138" s="13" t="s">
        <v>576</v>
      </c>
      <c r="C138" s="10" t="s">
        <v>183</v>
      </c>
    </row>
    <row r="139" spans="1:14" s="6" customFormat="1" ht="14.25" customHeight="1" x14ac:dyDescent="0.15">
      <c r="A139" s="12"/>
      <c r="B139" s="13"/>
      <c r="C139" s="10" t="s">
        <v>120</v>
      </c>
    </row>
    <row r="140" spans="1:14" ht="14.25" customHeight="1" x14ac:dyDescent="0.15">
      <c r="A140" s="12"/>
      <c r="C140" s="1141" t="s">
        <v>141</v>
      </c>
      <c r="D140" s="1141"/>
      <c r="E140" s="1141"/>
      <c r="F140" s="1141"/>
      <c r="G140" s="1141"/>
      <c r="H140" s="1141"/>
    </row>
    <row r="141" spans="1:14" ht="14.25" customHeight="1" x14ac:dyDescent="0.15">
      <c r="A141" s="12"/>
      <c r="C141" s="1141"/>
      <c r="D141" s="1141"/>
      <c r="E141" s="1141"/>
      <c r="F141" s="1141"/>
      <c r="G141" s="1141"/>
      <c r="H141" s="1141"/>
    </row>
    <row r="142" spans="1:14" ht="14.25" customHeight="1" x14ac:dyDescent="0.15">
      <c r="A142" s="12"/>
      <c r="C142" s="1" t="s">
        <v>839</v>
      </c>
    </row>
    <row r="143" spans="1:14" ht="14.25" customHeight="1" x14ac:dyDescent="0.15">
      <c r="A143" s="12"/>
      <c r="B143" s="3"/>
      <c r="C143" s="1" t="s">
        <v>184</v>
      </c>
    </row>
    <row r="144" spans="1:14" ht="14.25" customHeight="1" x14ac:dyDescent="0.15">
      <c r="A144" s="12"/>
      <c r="B144" s="3"/>
    </row>
    <row r="145" spans="1:8" ht="14.25" customHeight="1" x14ac:dyDescent="0.15">
      <c r="A145" s="12"/>
      <c r="B145" s="3"/>
      <c r="C145" s="3" t="s">
        <v>453</v>
      </c>
      <c r="D145" s="1" t="s">
        <v>553</v>
      </c>
    </row>
    <row r="146" spans="1:8" ht="14.25" customHeight="1" x14ac:dyDescent="0.15">
      <c r="A146" s="12"/>
      <c r="B146" s="3"/>
      <c r="C146" s="3"/>
      <c r="D146" s="1" t="s">
        <v>142</v>
      </c>
    </row>
    <row r="147" spans="1:8" ht="14.25" customHeight="1" x14ac:dyDescent="0.15">
      <c r="A147" s="12"/>
      <c r="B147" s="3"/>
      <c r="C147" s="3"/>
      <c r="D147" s="1141" t="s">
        <v>117</v>
      </c>
      <c r="E147" s="1141"/>
      <c r="F147" s="1141"/>
      <c r="G147" s="1141"/>
      <c r="H147" s="1141"/>
    </row>
    <row r="148" spans="1:8" ht="14.25" customHeight="1" x14ac:dyDescent="0.15">
      <c r="A148" s="12"/>
      <c r="B148" s="3"/>
      <c r="C148" s="3"/>
      <c r="D148" s="1141"/>
      <c r="E148" s="1141"/>
      <c r="F148" s="1141"/>
      <c r="G148" s="1141"/>
      <c r="H148" s="1141"/>
    </row>
    <row r="149" spans="1:8" ht="14.25" customHeight="1" x14ac:dyDescent="0.15">
      <c r="A149" s="12"/>
      <c r="B149" s="3"/>
      <c r="C149" s="3"/>
      <c r="D149" s="1" t="s">
        <v>554</v>
      </c>
      <c r="E149" s="2"/>
      <c r="F149" s="2"/>
      <c r="G149" s="2"/>
      <c r="H149" s="2"/>
    </row>
    <row r="150" spans="1:8" ht="14.25" customHeight="1" x14ac:dyDescent="0.15">
      <c r="A150" s="12"/>
      <c r="B150" s="3"/>
      <c r="C150" s="3"/>
      <c r="D150" s="1141" t="s">
        <v>185</v>
      </c>
      <c r="E150" s="1141"/>
      <c r="F150" s="1141"/>
      <c r="G150" s="1141"/>
      <c r="H150" s="1141"/>
    </row>
    <row r="151" spans="1:8" ht="14.25" customHeight="1" x14ac:dyDescent="0.15">
      <c r="A151" s="12"/>
      <c r="B151" s="3"/>
      <c r="C151" s="3"/>
      <c r="D151" s="1141"/>
      <c r="E151" s="1141"/>
      <c r="F151" s="1141"/>
      <c r="G151" s="1141"/>
      <c r="H151" s="1141"/>
    </row>
    <row r="152" spans="1:8" ht="14.25" customHeight="1" x14ac:dyDescent="0.15">
      <c r="A152" s="12"/>
      <c r="B152" s="3"/>
      <c r="C152" s="3" t="s">
        <v>454</v>
      </c>
      <c r="D152" s="1" t="s">
        <v>555</v>
      </c>
    </row>
    <row r="153" spans="1:8" ht="42" customHeight="1" x14ac:dyDescent="0.15">
      <c r="A153" s="12"/>
      <c r="B153" s="3"/>
      <c r="C153" s="3"/>
      <c r="D153" s="1141" t="s">
        <v>118</v>
      </c>
      <c r="E153" s="1141"/>
      <c r="F153" s="1141"/>
      <c r="G153" s="1141"/>
      <c r="H153" s="1141"/>
    </row>
    <row r="154" spans="1:8" ht="30" customHeight="1" x14ac:dyDescent="0.15">
      <c r="A154" s="12"/>
      <c r="B154" s="3"/>
      <c r="C154" s="3"/>
      <c r="D154" s="1141" t="s">
        <v>186</v>
      </c>
      <c r="E154" s="1141"/>
      <c r="F154" s="1141"/>
      <c r="G154" s="1141"/>
      <c r="H154" s="1141"/>
    </row>
    <row r="155" spans="1:8" ht="14.25" customHeight="1" x14ac:dyDescent="0.15">
      <c r="A155" s="12"/>
      <c r="B155" s="3"/>
      <c r="C155" s="3"/>
      <c r="D155" s="1141"/>
      <c r="E155" s="1141"/>
      <c r="F155" s="1141"/>
      <c r="G155" s="1141"/>
      <c r="H155" s="1141"/>
    </row>
    <row r="156" spans="1:8" ht="14.25" customHeight="1" x14ac:dyDescent="0.15">
      <c r="A156" s="12"/>
      <c r="B156" s="3"/>
      <c r="C156" s="3"/>
      <c r="D156" s="1" t="s">
        <v>556</v>
      </c>
      <c r="E156" s="2"/>
      <c r="F156" s="2"/>
      <c r="G156" s="2"/>
      <c r="H156" s="2"/>
    </row>
    <row r="157" spans="1:8" ht="14.25" customHeight="1" x14ac:dyDescent="0.15">
      <c r="A157" s="12"/>
      <c r="B157" s="3"/>
      <c r="C157" s="3"/>
      <c r="D157" s="10" t="s">
        <v>123</v>
      </c>
    </row>
    <row r="158" spans="1:8" ht="14.25" customHeight="1" x14ac:dyDescent="0.15">
      <c r="A158" s="12"/>
      <c r="B158" s="3"/>
      <c r="C158" s="3"/>
      <c r="D158" s="10"/>
    </row>
    <row r="159" spans="1:8" ht="14.25" customHeight="1" x14ac:dyDescent="0.15">
      <c r="A159" s="12"/>
      <c r="B159" s="3"/>
      <c r="C159" s="3"/>
      <c r="D159" s="10"/>
    </row>
    <row r="160" spans="1:8" s="6" customFormat="1" ht="15" customHeight="1" x14ac:dyDescent="0.15">
      <c r="A160" s="12" t="s">
        <v>438</v>
      </c>
      <c r="B160" s="1140" t="s">
        <v>758</v>
      </c>
      <c r="C160" s="1140"/>
      <c r="D160" s="1140"/>
      <c r="E160" s="1140"/>
      <c r="F160" s="1140"/>
      <c r="G160" s="1140"/>
      <c r="H160" s="1140"/>
    </row>
    <row r="161" spans="1:15" s="6" customFormat="1" ht="15" customHeight="1" x14ac:dyDescent="0.15">
      <c r="A161" s="12"/>
      <c r="B161" s="1140"/>
      <c r="C161" s="1140"/>
      <c r="D161" s="1140"/>
      <c r="E161" s="1140"/>
      <c r="F161" s="1140"/>
      <c r="G161" s="1140"/>
      <c r="H161" s="1140"/>
    </row>
    <row r="162" spans="1:15" s="6" customFormat="1" ht="15" customHeight="1" x14ac:dyDescent="0.15">
      <c r="A162" s="12"/>
      <c r="B162" s="7"/>
      <c r="C162" s="7"/>
      <c r="D162" s="7"/>
      <c r="E162" s="7"/>
      <c r="F162" s="7"/>
      <c r="G162" s="7"/>
      <c r="H162" s="7"/>
    </row>
    <row r="163" spans="1:15" s="6" customFormat="1" ht="15" customHeight="1" x14ac:dyDescent="0.15">
      <c r="A163" s="12"/>
      <c r="B163" s="6" t="s">
        <v>190</v>
      </c>
      <c r="M163" s="10"/>
    </row>
    <row r="164" spans="1:15" s="6" customFormat="1" ht="15" customHeight="1" x14ac:dyDescent="0.15">
      <c r="A164" s="12"/>
      <c r="B164" s="12"/>
      <c r="C164" s="11"/>
      <c r="N164" s="10"/>
    </row>
    <row r="165" spans="1:15" ht="14.25" customHeight="1" x14ac:dyDescent="0.15">
      <c r="B165" s="13" t="s">
        <v>576</v>
      </c>
      <c r="C165" s="10" t="s">
        <v>763</v>
      </c>
    </row>
    <row r="166" spans="1:15" ht="14.25" customHeight="1" x14ac:dyDescent="0.15">
      <c r="B166" s="13"/>
      <c r="C166" s="10" t="s">
        <v>191</v>
      </c>
    </row>
    <row r="167" spans="1:15" s="6" customFormat="1" ht="15" customHeight="1" x14ac:dyDescent="0.15">
      <c r="A167" s="12"/>
      <c r="D167" s="11"/>
      <c r="H167" s="10"/>
    </row>
    <row r="168" spans="1:15" s="6" customFormat="1" ht="15" customHeight="1" x14ac:dyDescent="0.15">
      <c r="A168" s="12" t="s">
        <v>560</v>
      </c>
      <c r="B168" s="6" t="s">
        <v>759</v>
      </c>
    </row>
    <row r="169" spans="1:15" s="6" customFormat="1" ht="15" customHeight="1" x14ac:dyDescent="0.15">
      <c r="A169" s="5"/>
    </row>
    <row r="170" spans="1:15" s="6" customFormat="1" ht="15" customHeight="1" x14ac:dyDescent="0.15">
      <c r="A170" s="5"/>
      <c r="B170" s="6" t="s">
        <v>422</v>
      </c>
      <c r="F170" s="10"/>
      <c r="H170" s="10"/>
    </row>
    <row r="171" spans="1:15" s="6" customFormat="1" ht="15" customHeight="1" x14ac:dyDescent="0.15">
      <c r="A171" s="5"/>
      <c r="F171" s="10"/>
      <c r="H171" s="10"/>
    </row>
    <row r="172" spans="1:15" ht="14.25" customHeight="1" x14ac:dyDescent="0.15">
      <c r="B172" s="13" t="s">
        <v>576</v>
      </c>
      <c r="C172" s="10" t="s">
        <v>577</v>
      </c>
    </row>
    <row r="173" spans="1:15" s="6" customFormat="1" ht="14.25" customHeight="1" x14ac:dyDescent="0.15">
      <c r="A173" s="5"/>
      <c r="C173" s="10" t="s">
        <v>578</v>
      </c>
      <c r="D173" s="1141" t="s">
        <v>157</v>
      </c>
      <c r="E173" s="1141"/>
      <c r="F173" s="1141"/>
      <c r="G173" s="1141"/>
      <c r="H173" s="1141"/>
      <c r="I173" s="1"/>
      <c r="J173" s="1"/>
      <c r="K173" s="1"/>
      <c r="L173" s="1"/>
      <c r="M173" s="1"/>
      <c r="N173" s="1"/>
      <c r="O173" s="1"/>
    </row>
    <row r="174" spans="1:15" s="6" customFormat="1" ht="14.25" customHeight="1" x14ac:dyDescent="0.15">
      <c r="A174" s="5"/>
      <c r="C174" s="10"/>
      <c r="D174" s="1141"/>
      <c r="E174" s="1141"/>
      <c r="F174" s="1141"/>
      <c r="G174" s="1141"/>
      <c r="H174" s="1141"/>
      <c r="I174" s="1"/>
      <c r="J174" s="1"/>
      <c r="K174" s="1"/>
      <c r="L174" s="1"/>
      <c r="M174" s="1"/>
      <c r="N174" s="1"/>
      <c r="O174" s="1"/>
    </row>
    <row r="175" spans="1:15" ht="14.25" customHeight="1" x14ac:dyDescent="0.15">
      <c r="B175" s="3"/>
      <c r="C175" s="1" t="s">
        <v>760</v>
      </c>
    </row>
    <row r="176" spans="1:15" ht="14.25" customHeight="1" x14ac:dyDescent="0.15">
      <c r="B176" s="3"/>
      <c r="C176" s="3" t="s">
        <v>454</v>
      </c>
      <c r="D176" s="1" t="s">
        <v>187</v>
      </c>
    </row>
    <row r="177" spans="1:8" ht="14.25" customHeight="1" x14ac:dyDescent="0.15">
      <c r="B177" s="3"/>
      <c r="C177" s="3"/>
      <c r="D177" s="1141" t="s">
        <v>188</v>
      </c>
      <c r="E177" s="1141"/>
      <c r="F177" s="1141"/>
      <c r="G177" s="1141"/>
      <c r="H177" s="1141"/>
    </row>
    <row r="178" spans="1:8" ht="14.25" customHeight="1" x14ac:dyDescent="0.15">
      <c r="B178" s="3"/>
      <c r="C178" s="3"/>
      <c r="D178" s="1141"/>
      <c r="E178" s="1141"/>
      <c r="F178" s="1141"/>
      <c r="G178" s="1141"/>
      <c r="H178" s="1141"/>
    </row>
    <row r="179" spans="1:8" ht="30" customHeight="1" x14ac:dyDescent="0.15">
      <c r="A179" s="12"/>
      <c r="B179" s="3"/>
      <c r="C179" s="3"/>
      <c r="D179" s="1141" t="s">
        <v>186</v>
      </c>
      <c r="E179" s="1141"/>
      <c r="F179" s="1141"/>
      <c r="G179" s="1141"/>
      <c r="H179" s="1141"/>
    </row>
    <row r="180" spans="1:8" ht="14.25" customHeight="1" x14ac:dyDescent="0.15">
      <c r="A180" s="12"/>
      <c r="B180" s="3"/>
      <c r="C180" s="3"/>
      <c r="D180" s="1141"/>
      <c r="E180" s="1141"/>
      <c r="F180" s="1141"/>
      <c r="G180" s="1141"/>
      <c r="H180" s="1141"/>
    </row>
    <row r="181" spans="1:8" ht="14.25" customHeight="1" x14ac:dyDescent="0.15">
      <c r="B181" s="3"/>
      <c r="C181" s="3"/>
      <c r="D181" s="1" t="s">
        <v>189</v>
      </c>
    </row>
    <row r="226" spans="8:13" x14ac:dyDescent="0.15">
      <c r="K226" s="36"/>
      <c r="L226" s="36"/>
      <c r="M226" s="36"/>
    </row>
    <row r="227" spans="8:13" x14ac:dyDescent="0.15">
      <c r="H227" s="36"/>
      <c r="I227" s="36"/>
      <c r="J227" s="36"/>
      <c r="K227" s="36"/>
      <c r="L227" s="36"/>
      <c r="M227" s="36"/>
    </row>
    <row r="228" spans="8:13" x14ac:dyDescent="0.15">
      <c r="H228" s="36"/>
      <c r="I228" s="36"/>
      <c r="J228" s="36"/>
      <c r="K228" s="36"/>
      <c r="L228" s="36"/>
      <c r="M228" s="36"/>
    </row>
    <row r="229" spans="8:13" x14ac:dyDescent="0.15">
      <c r="H229" s="36"/>
      <c r="I229" s="36"/>
      <c r="J229" s="36"/>
      <c r="K229" s="36"/>
      <c r="L229" s="36"/>
      <c r="M229" s="36"/>
    </row>
    <row r="230" spans="8:13" x14ac:dyDescent="0.15">
      <c r="H230" s="36"/>
      <c r="I230" s="36"/>
      <c r="J230" s="36"/>
      <c r="K230" s="36"/>
      <c r="L230" s="36"/>
      <c r="M230" s="36"/>
    </row>
    <row r="231" spans="8:13" x14ac:dyDescent="0.15">
      <c r="H231" s="36"/>
      <c r="I231" s="36"/>
      <c r="J231" s="36"/>
      <c r="K231" s="36"/>
      <c r="L231" s="36"/>
      <c r="M231" s="36"/>
    </row>
    <row r="232" spans="8:13" x14ac:dyDescent="0.15">
      <c r="H232" s="36"/>
      <c r="I232" s="36"/>
      <c r="J232" s="36"/>
      <c r="K232" s="36"/>
      <c r="L232" s="36"/>
      <c r="M232" s="36"/>
    </row>
    <row r="233" spans="8:13" x14ac:dyDescent="0.15">
      <c r="H233" s="36"/>
      <c r="I233" s="36"/>
      <c r="J233" s="36"/>
      <c r="K233" s="36"/>
      <c r="L233" s="36"/>
      <c r="M233" s="36"/>
    </row>
    <row r="234" spans="8:13" x14ac:dyDescent="0.15">
      <c r="H234" s="36"/>
      <c r="I234" s="36"/>
      <c r="J234" s="36"/>
      <c r="K234" s="36"/>
      <c r="L234" s="36"/>
      <c r="M234" s="36"/>
    </row>
    <row r="235" spans="8:13" x14ac:dyDescent="0.15">
      <c r="H235" s="36"/>
      <c r="I235" s="36"/>
      <c r="J235" s="36"/>
      <c r="K235" s="36"/>
      <c r="L235" s="36"/>
      <c r="M235" s="36"/>
    </row>
    <row r="236" spans="8:13" x14ac:dyDescent="0.15">
      <c r="H236" s="36"/>
      <c r="I236" s="36"/>
      <c r="J236" s="36"/>
      <c r="K236" s="36"/>
      <c r="L236" s="36"/>
      <c r="M236" s="36"/>
    </row>
    <row r="237" spans="8:13" x14ac:dyDescent="0.15">
      <c r="H237" s="36"/>
      <c r="I237" s="36"/>
      <c r="J237" s="36"/>
      <c r="K237" s="36"/>
      <c r="L237" s="36"/>
      <c r="M237" s="36"/>
    </row>
    <row r="238" spans="8:13" x14ac:dyDescent="0.15">
      <c r="H238" s="36"/>
      <c r="I238" s="36"/>
      <c r="J238" s="36"/>
      <c r="K238" s="36"/>
      <c r="L238" s="36"/>
      <c r="M238" s="36"/>
    </row>
    <row r="239" spans="8:13" x14ac:dyDescent="0.15">
      <c r="H239" s="36"/>
      <c r="I239" s="36"/>
      <c r="J239" s="36"/>
      <c r="K239" s="36"/>
      <c r="L239" s="36"/>
      <c r="M239" s="36"/>
    </row>
    <row r="240" spans="8:13" x14ac:dyDescent="0.15">
      <c r="H240" s="36"/>
      <c r="I240" s="36"/>
      <c r="J240" s="36"/>
      <c r="K240" s="36"/>
      <c r="L240" s="36"/>
      <c r="M240" s="36"/>
    </row>
    <row r="241" spans="8:13" x14ac:dyDescent="0.15">
      <c r="H241" s="36"/>
      <c r="I241" s="36"/>
      <c r="J241" s="36"/>
      <c r="K241" s="36"/>
      <c r="L241" s="36"/>
      <c r="M241" s="36"/>
    </row>
    <row r="242" spans="8:13" x14ac:dyDescent="0.15">
      <c r="H242" s="36"/>
      <c r="I242" s="36"/>
      <c r="J242" s="36"/>
      <c r="K242" s="36"/>
      <c r="L242" s="36"/>
      <c r="M242" s="36"/>
    </row>
    <row r="243" spans="8:13" x14ac:dyDescent="0.15">
      <c r="H243" s="36"/>
      <c r="I243" s="36"/>
      <c r="J243" s="36"/>
      <c r="K243" s="36"/>
      <c r="L243" s="36"/>
      <c r="M243" s="36"/>
    </row>
    <row r="244" spans="8:13" x14ac:dyDescent="0.15">
      <c r="H244" s="36"/>
      <c r="I244" s="36"/>
      <c r="J244" s="36"/>
      <c r="K244" s="36"/>
      <c r="L244" s="36"/>
      <c r="M244" s="36"/>
    </row>
    <row r="245" spans="8:13" x14ac:dyDescent="0.15">
      <c r="K245" s="36"/>
      <c r="L245" s="36"/>
      <c r="M245" s="36"/>
    </row>
    <row r="246" spans="8:13" x14ac:dyDescent="0.15">
      <c r="K246" s="36"/>
      <c r="L246" s="36"/>
      <c r="M246" s="36"/>
    </row>
  </sheetData>
  <mergeCells count="23">
    <mergeCell ref="B3:H4"/>
    <mergeCell ref="B14:H15"/>
    <mergeCell ref="D92:H93"/>
    <mergeCell ref="D84:H85"/>
    <mergeCell ref="D82:H83"/>
    <mergeCell ref="D68:H70"/>
    <mergeCell ref="D97:H98"/>
    <mergeCell ref="D101:H102"/>
    <mergeCell ref="D88:H89"/>
    <mergeCell ref="D177:H178"/>
    <mergeCell ref="C123:H124"/>
    <mergeCell ref="D94:H95"/>
    <mergeCell ref="C140:H141"/>
    <mergeCell ref="C126:H127"/>
    <mergeCell ref="B131:H132"/>
    <mergeCell ref="D150:H151"/>
    <mergeCell ref="D107:H108"/>
    <mergeCell ref="D179:H180"/>
    <mergeCell ref="D147:H148"/>
    <mergeCell ref="D153:H153"/>
    <mergeCell ref="D173:H174"/>
    <mergeCell ref="B160:H161"/>
    <mergeCell ref="D154:H155"/>
  </mergeCells>
  <phoneticPr fontId="2"/>
  <pageMargins left="0.78740157480314965" right="0" top="0.78740157480314965" bottom="0.59055118110236227" header="0.51181102362204722" footer="0.19685039370078741"/>
  <pageSetup paperSize="9" scale="80" orientation="portrait" horizontalDpi="200" verticalDpi="200" r:id="rId1"/>
  <headerFooter alignWithMargins="0">
    <oddFooter>&amp;C&amp;14（ &amp;11&amp;P ）</oddFooter>
  </headerFooter>
  <rowBreaks count="2" manualBreakCount="2">
    <brk id="67" max="8" man="1"/>
    <brk id="13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83"/>
  <sheetViews>
    <sheetView view="pageBreakPreview" zoomScale="75" zoomScaleNormal="100" workbookViewId="0"/>
  </sheetViews>
  <sheetFormatPr defaultRowHeight="13.5" x14ac:dyDescent="0.15"/>
  <cols>
    <col min="1" max="1" width="28.125" style="139" customWidth="1"/>
    <col min="2" max="2" width="7.625" style="89" customWidth="1"/>
    <col min="3" max="4" width="18.625" style="1013" customWidth="1"/>
    <col min="5" max="6" width="18.625" style="89" customWidth="1"/>
    <col min="7" max="16384" width="9" style="115"/>
  </cols>
  <sheetData>
    <row r="1" spans="1:6" s="88" customFormat="1" ht="30" customHeight="1" x14ac:dyDescent="0.15">
      <c r="A1" s="87" t="s">
        <v>160</v>
      </c>
      <c r="B1" s="89"/>
      <c r="C1" s="1013"/>
      <c r="D1" s="1013"/>
      <c r="E1" s="89"/>
      <c r="F1" s="89"/>
    </row>
    <row r="2" spans="1:6" s="94" customFormat="1" ht="14.85" customHeight="1" x14ac:dyDescent="0.15">
      <c r="A2" s="1161" t="s">
        <v>579</v>
      </c>
      <c r="B2" s="1161" t="s">
        <v>580</v>
      </c>
      <c r="C2" s="1159" t="s">
        <v>752</v>
      </c>
      <c r="D2" s="1160"/>
      <c r="E2" s="92" t="s">
        <v>831</v>
      </c>
      <c r="F2" s="91" t="s">
        <v>832</v>
      </c>
    </row>
    <row r="3" spans="1:6" s="1091" customFormat="1" ht="14.85" customHeight="1" x14ac:dyDescent="0.15">
      <c r="A3" s="1162"/>
      <c r="B3" s="1162"/>
      <c r="C3" s="1092" t="s">
        <v>1124</v>
      </c>
      <c r="D3" s="1093" t="s">
        <v>1124</v>
      </c>
      <c r="E3" s="1092" t="s">
        <v>1124</v>
      </c>
      <c r="F3" s="1095" t="s">
        <v>1124</v>
      </c>
    </row>
    <row r="4" spans="1:6" s="1091" customFormat="1" ht="14.85" customHeight="1" x14ac:dyDescent="0.15">
      <c r="A4" s="1162"/>
      <c r="B4" s="1162"/>
      <c r="C4" s="1094" t="s">
        <v>1125</v>
      </c>
      <c r="D4" s="1014" t="s">
        <v>1125</v>
      </c>
      <c r="E4" s="1094" t="s">
        <v>1125</v>
      </c>
      <c r="F4" s="1096" t="s">
        <v>1125</v>
      </c>
    </row>
    <row r="5" spans="1:6" s="1091" customFormat="1" ht="14.85" customHeight="1" x14ac:dyDescent="0.15">
      <c r="A5" s="1162"/>
      <c r="B5" s="1162"/>
      <c r="C5" s="1097" t="s">
        <v>1126</v>
      </c>
      <c r="D5" s="1098" t="s">
        <v>1126</v>
      </c>
      <c r="E5" s="1097" t="s">
        <v>1126</v>
      </c>
      <c r="F5" s="1099" t="s">
        <v>1126</v>
      </c>
    </row>
    <row r="6" spans="1:6" s="94" customFormat="1" ht="14.85" customHeight="1" x14ac:dyDescent="0.15">
      <c r="A6" s="1162"/>
      <c r="B6" s="1162"/>
      <c r="C6" s="1092" t="s">
        <v>158</v>
      </c>
      <c r="D6" s="1093" t="s">
        <v>158</v>
      </c>
      <c r="E6" s="137" t="s">
        <v>158</v>
      </c>
      <c r="F6" s="134" t="s">
        <v>158</v>
      </c>
    </row>
    <row r="7" spans="1:6" s="94" customFormat="1" ht="14.85" customHeight="1" x14ac:dyDescent="0.15">
      <c r="A7" s="1162"/>
      <c r="B7" s="1162"/>
      <c r="C7" s="1094" t="s">
        <v>581</v>
      </c>
      <c r="D7" s="1014" t="s">
        <v>581</v>
      </c>
      <c r="E7" s="153" t="s">
        <v>581</v>
      </c>
      <c r="F7" s="154" t="s">
        <v>581</v>
      </c>
    </row>
    <row r="8" spans="1:6" s="94" customFormat="1" ht="14.85" customHeight="1" x14ac:dyDescent="0.15">
      <c r="A8" s="1162"/>
      <c r="B8" s="1162"/>
      <c r="C8" s="1094"/>
      <c r="D8" s="1014"/>
      <c r="E8" s="137" t="s">
        <v>159</v>
      </c>
      <c r="F8" s="134" t="s">
        <v>159</v>
      </c>
    </row>
    <row r="9" spans="1:6" s="94" customFormat="1" ht="14.85" customHeight="1" x14ac:dyDescent="0.15">
      <c r="A9" s="1163"/>
      <c r="B9" s="1163"/>
      <c r="C9" s="1015"/>
      <c r="D9" s="1016"/>
      <c r="E9" s="97" t="s">
        <v>582</v>
      </c>
      <c r="F9" s="97" t="s">
        <v>582</v>
      </c>
    </row>
    <row r="10" spans="1:6" s="94" customFormat="1" ht="15" customHeight="1" x14ac:dyDescent="0.15">
      <c r="A10" s="107" t="s">
        <v>583</v>
      </c>
      <c r="B10" s="98" t="s">
        <v>584</v>
      </c>
      <c r="C10" s="1017" t="s">
        <v>585</v>
      </c>
      <c r="D10" s="1018" t="s">
        <v>585</v>
      </c>
      <c r="E10" s="99" t="s">
        <v>585</v>
      </c>
      <c r="F10" s="123" t="s">
        <v>586</v>
      </c>
    </row>
    <row r="11" spans="1:6" s="94" customFormat="1" ht="15" customHeight="1" x14ac:dyDescent="0.15">
      <c r="A11" s="109"/>
      <c r="B11" s="100"/>
      <c r="C11" s="1019" t="s">
        <v>587</v>
      </c>
      <c r="D11" s="1020" t="s">
        <v>588</v>
      </c>
      <c r="E11" s="96" t="s">
        <v>589</v>
      </c>
      <c r="F11" s="100" t="s">
        <v>586</v>
      </c>
    </row>
    <row r="12" spans="1:6" s="94" customFormat="1" ht="15" customHeight="1" x14ac:dyDescent="0.15">
      <c r="A12" s="110"/>
      <c r="B12" s="102"/>
      <c r="C12" s="1021"/>
      <c r="D12" s="1022"/>
      <c r="E12" s="103">
        <v>0.85</v>
      </c>
      <c r="F12" s="117"/>
    </row>
    <row r="13" spans="1:6" s="94" customFormat="1" ht="15" customHeight="1" x14ac:dyDescent="0.15">
      <c r="A13" s="109" t="s">
        <v>590</v>
      </c>
      <c r="B13" s="100">
        <v>1</v>
      </c>
      <c r="C13" s="1023"/>
      <c r="D13" s="1024"/>
      <c r="E13" s="101" t="s">
        <v>585</v>
      </c>
      <c r="F13" s="114" t="s">
        <v>586</v>
      </c>
    </row>
    <row r="14" spans="1:6" s="94" customFormat="1" ht="15" customHeight="1" x14ac:dyDescent="0.15">
      <c r="A14" s="109"/>
      <c r="B14" s="100"/>
      <c r="C14" s="1019" t="s">
        <v>587</v>
      </c>
      <c r="D14" s="1020" t="s">
        <v>588</v>
      </c>
      <c r="E14" s="96" t="s">
        <v>589</v>
      </c>
      <c r="F14" s="100" t="s">
        <v>586</v>
      </c>
    </row>
    <row r="15" spans="1:6" s="94" customFormat="1" ht="15" customHeight="1" x14ac:dyDescent="0.15">
      <c r="A15" s="109"/>
      <c r="B15" s="100"/>
      <c r="C15" s="1025"/>
      <c r="D15" s="1026"/>
      <c r="E15" s="105">
        <v>0.85</v>
      </c>
      <c r="F15" s="111"/>
    </row>
    <row r="16" spans="1:6" s="94" customFormat="1" ht="15" customHeight="1" x14ac:dyDescent="0.15">
      <c r="A16" s="107" t="s">
        <v>591</v>
      </c>
      <c r="B16" s="98">
        <v>1</v>
      </c>
      <c r="C16" s="1027" t="s">
        <v>586</v>
      </c>
      <c r="D16" s="1018" t="s">
        <v>586</v>
      </c>
      <c r="E16" s="108">
        <v>1.4</v>
      </c>
      <c r="F16" s="98" t="s">
        <v>586</v>
      </c>
    </row>
    <row r="17" spans="1:6" s="94" customFormat="1" ht="15" customHeight="1" x14ac:dyDescent="0.15">
      <c r="A17" s="109"/>
      <c r="B17" s="100"/>
      <c r="C17" s="1019" t="s">
        <v>587</v>
      </c>
      <c r="D17" s="1020" t="s">
        <v>588</v>
      </c>
      <c r="E17" s="96" t="s">
        <v>589</v>
      </c>
      <c r="F17" s="100" t="s">
        <v>586</v>
      </c>
    </row>
    <row r="18" spans="1:6" s="94" customFormat="1" ht="15" customHeight="1" x14ac:dyDescent="0.15">
      <c r="A18" s="110"/>
      <c r="B18" s="102"/>
      <c r="C18" s="1021"/>
      <c r="D18" s="1022"/>
      <c r="E18" s="103">
        <v>0.7</v>
      </c>
      <c r="F18" s="111"/>
    </row>
    <row r="19" spans="1:6" ht="15" customHeight="1" x14ac:dyDescent="0.15">
      <c r="A19" s="112" t="s">
        <v>592</v>
      </c>
      <c r="B19" s="98">
        <v>1</v>
      </c>
      <c r="C19" s="1028" t="s">
        <v>593</v>
      </c>
      <c r="D19" s="1029">
        <v>3</v>
      </c>
      <c r="E19" s="113">
        <f>+C19/3+D19*2/3</f>
        <v>2.3333333333333335</v>
      </c>
      <c r="F19" s="114">
        <v>1</v>
      </c>
    </row>
    <row r="20" spans="1:6" s="94" customFormat="1" ht="15" customHeight="1" x14ac:dyDescent="0.15">
      <c r="A20" s="109"/>
      <c r="B20" s="100"/>
      <c r="C20" s="1030" t="s">
        <v>587</v>
      </c>
      <c r="D20" s="1031" t="s">
        <v>588</v>
      </c>
      <c r="E20" s="96" t="s">
        <v>589</v>
      </c>
      <c r="F20" s="100" t="s">
        <v>594</v>
      </c>
    </row>
    <row r="21" spans="1:6" s="94" customFormat="1" ht="15" customHeight="1" x14ac:dyDescent="0.15">
      <c r="A21" s="110"/>
      <c r="B21" s="102"/>
      <c r="C21" s="1032"/>
      <c r="D21" s="1033"/>
      <c r="E21" s="103">
        <v>0.85</v>
      </c>
      <c r="F21" s="111">
        <v>0.85</v>
      </c>
    </row>
    <row r="22" spans="1:6" ht="15" customHeight="1" x14ac:dyDescent="0.15">
      <c r="A22" s="112" t="s">
        <v>595</v>
      </c>
      <c r="B22" s="98">
        <v>1</v>
      </c>
      <c r="C22" s="1034" t="s">
        <v>833</v>
      </c>
      <c r="D22" s="1035" t="s">
        <v>834</v>
      </c>
      <c r="E22" s="122">
        <f>+C22*3/4+D22*1/4</f>
        <v>112.5</v>
      </c>
      <c r="F22" s="1011" t="s">
        <v>586</v>
      </c>
    </row>
    <row r="23" spans="1:6" s="94" customFormat="1" ht="15" customHeight="1" x14ac:dyDescent="0.15">
      <c r="A23" s="109"/>
      <c r="B23" s="100"/>
      <c r="C23" s="1030" t="s">
        <v>587</v>
      </c>
      <c r="D23" s="1031" t="s">
        <v>588</v>
      </c>
      <c r="E23" s="96" t="s">
        <v>589</v>
      </c>
      <c r="F23" s="100" t="s">
        <v>586</v>
      </c>
    </row>
    <row r="24" spans="1:6" s="94" customFormat="1" ht="15" customHeight="1" x14ac:dyDescent="0.15">
      <c r="A24" s="110"/>
      <c r="B24" s="102"/>
      <c r="C24" s="1032"/>
      <c r="D24" s="1033"/>
      <c r="E24" s="103">
        <v>0.1</v>
      </c>
      <c r="F24" s="111"/>
    </row>
    <row r="25" spans="1:6" s="118" customFormat="1" ht="15" customHeight="1" x14ac:dyDescent="0.15">
      <c r="A25" s="112" t="s">
        <v>596</v>
      </c>
      <c r="B25" s="90" t="s">
        <v>597</v>
      </c>
      <c r="C25" s="1036" t="s">
        <v>835</v>
      </c>
      <c r="D25" s="1037">
        <v>30</v>
      </c>
      <c r="E25" s="124">
        <v>30</v>
      </c>
      <c r="F25" s="114" t="s">
        <v>586</v>
      </c>
    </row>
    <row r="26" spans="1:6" s="118" customFormat="1" ht="15" customHeight="1" x14ac:dyDescent="0.15">
      <c r="A26" s="109"/>
      <c r="B26" s="100"/>
      <c r="C26" s="1030" t="s">
        <v>587</v>
      </c>
      <c r="D26" s="1031" t="s">
        <v>588</v>
      </c>
      <c r="E26" s="96" t="s">
        <v>589</v>
      </c>
      <c r="F26" s="100" t="s">
        <v>586</v>
      </c>
    </row>
    <row r="27" spans="1:6" s="118" customFormat="1" ht="15" customHeight="1" x14ac:dyDescent="0.15">
      <c r="A27" s="110"/>
      <c r="B27" s="102"/>
      <c r="C27" s="1032"/>
      <c r="D27" s="1033"/>
      <c r="E27" s="103">
        <v>0.4</v>
      </c>
      <c r="F27" s="111"/>
    </row>
    <row r="28" spans="1:6" s="118" customFormat="1" ht="15" customHeight="1" x14ac:dyDescent="0.15">
      <c r="A28" s="116" t="s">
        <v>598</v>
      </c>
      <c r="B28" s="95">
        <v>2</v>
      </c>
      <c r="C28" s="1038">
        <f>+C34</f>
        <v>9</v>
      </c>
      <c r="D28" s="1039">
        <f>+D34</f>
        <v>6</v>
      </c>
      <c r="E28" s="125">
        <f>+C28/3+D28*2/3</f>
        <v>7</v>
      </c>
      <c r="F28" s="126" t="s">
        <v>586</v>
      </c>
    </row>
    <row r="29" spans="1:6" s="118" customFormat="1" ht="15" customHeight="1" x14ac:dyDescent="0.15">
      <c r="A29" s="109"/>
      <c r="B29" s="100"/>
      <c r="C29" s="1030" t="s">
        <v>587</v>
      </c>
      <c r="D29" s="1031" t="s">
        <v>588</v>
      </c>
      <c r="E29" s="96" t="s">
        <v>589</v>
      </c>
      <c r="F29" s="100" t="s">
        <v>586</v>
      </c>
    </row>
    <row r="30" spans="1:6" s="118" customFormat="1" ht="15" customHeight="1" x14ac:dyDescent="0.15">
      <c r="A30" s="109"/>
      <c r="B30" s="100"/>
      <c r="C30" s="1040"/>
      <c r="D30" s="1041"/>
      <c r="E30" s="105">
        <v>0.4</v>
      </c>
      <c r="F30" s="117"/>
    </row>
    <row r="31" spans="1:6" s="119" customFormat="1" ht="15" customHeight="1" x14ac:dyDescent="0.15">
      <c r="A31" s="112" t="s">
        <v>599</v>
      </c>
      <c r="B31" s="98">
        <v>4</v>
      </c>
      <c r="C31" s="1042">
        <v>4</v>
      </c>
      <c r="D31" s="1029">
        <v>6</v>
      </c>
      <c r="E31" s="122">
        <f>+C31/3+D31*2/3</f>
        <v>5.333333333333333</v>
      </c>
      <c r="F31" s="114" t="s">
        <v>586</v>
      </c>
    </row>
    <row r="32" spans="1:6" s="118" customFormat="1" ht="15" customHeight="1" x14ac:dyDescent="0.15">
      <c r="A32" s="109"/>
      <c r="B32" s="100"/>
      <c r="C32" s="1030" t="s">
        <v>587</v>
      </c>
      <c r="D32" s="1031" t="s">
        <v>588</v>
      </c>
      <c r="E32" s="96" t="s">
        <v>589</v>
      </c>
      <c r="F32" s="100" t="s">
        <v>586</v>
      </c>
    </row>
    <row r="33" spans="1:6" s="118" customFormat="1" ht="15" customHeight="1" x14ac:dyDescent="0.15">
      <c r="A33" s="110"/>
      <c r="B33" s="102"/>
      <c r="C33" s="1032"/>
      <c r="D33" s="1033"/>
      <c r="E33" s="103">
        <v>0.4</v>
      </c>
      <c r="F33" s="111"/>
    </row>
    <row r="34" spans="1:6" s="118" customFormat="1" ht="15" customHeight="1" x14ac:dyDescent="0.15">
      <c r="A34" s="120" t="s">
        <v>599</v>
      </c>
      <c r="B34" s="121">
        <v>5</v>
      </c>
      <c r="C34" s="1043">
        <f>36/4</f>
        <v>9</v>
      </c>
      <c r="D34" s="1044">
        <f>36/6</f>
        <v>6</v>
      </c>
      <c r="E34" s="127">
        <f>+C34/3+D34*2/3</f>
        <v>7</v>
      </c>
      <c r="F34" s="128" t="s">
        <v>586</v>
      </c>
    </row>
    <row r="35" spans="1:6" s="119" customFormat="1" ht="15" customHeight="1" x14ac:dyDescent="0.15">
      <c r="A35" s="109"/>
      <c r="B35" s="100"/>
      <c r="C35" s="1030" t="s">
        <v>587</v>
      </c>
      <c r="D35" s="1031" t="s">
        <v>588</v>
      </c>
      <c r="E35" s="96" t="s">
        <v>589</v>
      </c>
      <c r="F35" s="100" t="s">
        <v>586</v>
      </c>
    </row>
    <row r="36" spans="1:6" s="118" customFormat="1" ht="15" customHeight="1" x14ac:dyDescent="0.15">
      <c r="A36" s="109"/>
      <c r="B36" s="100"/>
      <c r="C36" s="1040"/>
      <c r="D36" s="1041"/>
      <c r="E36" s="103">
        <v>0.4</v>
      </c>
      <c r="F36" s="117"/>
    </row>
    <row r="37" spans="1:6" s="118" customFormat="1" ht="15" customHeight="1" x14ac:dyDescent="0.15">
      <c r="A37" s="112" t="s">
        <v>599</v>
      </c>
      <c r="B37" s="98">
        <v>7</v>
      </c>
      <c r="C37" s="1045">
        <f>+C34</f>
        <v>9</v>
      </c>
      <c r="D37" s="1046">
        <f>+D34</f>
        <v>6</v>
      </c>
      <c r="E37" s="125">
        <f>+C37/3+D37*2/3</f>
        <v>7</v>
      </c>
      <c r="F37" s="114" t="s">
        <v>586</v>
      </c>
    </row>
    <row r="38" spans="1:6" s="118" customFormat="1" ht="15" customHeight="1" x14ac:dyDescent="0.15">
      <c r="A38" s="109"/>
      <c r="B38" s="100"/>
      <c r="C38" s="1030" t="s">
        <v>587</v>
      </c>
      <c r="D38" s="1031" t="s">
        <v>588</v>
      </c>
      <c r="E38" s="96" t="s">
        <v>589</v>
      </c>
      <c r="F38" s="100" t="s">
        <v>586</v>
      </c>
    </row>
    <row r="39" spans="1:6" s="118" customFormat="1" ht="15" customHeight="1" x14ac:dyDescent="0.15">
      <c r="A39" s="110"/>
      <c r="B39" s="102"/>
      <c r="C39" s="1032"/>
      <c r="D39" s="1033"/>
      <c r="E39" s="103">
        <v>0.4</v>
      </c>
      <c r="F39" s="111"/>
    </row>
    <row r="40" spans="1:6" s="118" customFormat="1" ht="15" customHeight="1" x14ac:dyDescent="0.15">
      <c r="A40" s="116" t="s">
        <v>600</v>
      </c>
      <c r="B40" s="100">
        <v>6</v>
      </c>
      <c r="C40" s="1030">
        <v>10</v>
      </c>
      <c r="D40" s="1031">
        <v>15</v>
      </c>
      <c r="E40" s="113">
        <f>+C40/3+D40*2/3</f>
        <v>13.333333333333334</v>
      </c>
      <c r="F40" s="100">
        <v>5</v>
      </c>
    </row>
    <row r="41" spans="1:6" ht="15" customHeight="1" x14ac:dyDescent="0.15">
      <c r="A41" s="109"/>
      <c r="B41" s="100"/>
      <c r="C41" s="1030" t="s">
        <v>587</v>
      </c>
      <c r="D41" s="1031" t="s">
        <v>588</v>
      </c>
      <c r="E41" s="96" t="s">
        <v>589</v>
      </c>
      <c r="F41" s="100" t="s">
        <v>601</v>
      </c>
    </row>
    <row r="42" spans="1:6" s="94" customFormat="1" ht="15" customHeight="1" x14ac:dyDescent="0.15">
      <c r="A42" s="109"/>
      <c r="B42" s="100"/>
      <c r="C42" s="1040"/>
      <c r="D42" s="1041"/>
      <c r="E42" s="105">
        <v>0.5</v>
      </c>
      <c r="F42" s="117">
        <v>0.3</v>
      </c>
    </row>
    <row r="43" spans="1:6" s="94" customFormat="1" ht="15" customHeight="1" x14ac:dyDescent="0.15">
      <c r="A43" s="112" t="s">
        <v>602</v>
      </c>
      <c r="B43" s="98">
        <v>4</v>
      </c>
      <c r="C43" s="1042">
        <v>10</v>
      </c>
      <c r="D43" s="1029">
        <v>13</v>
      </c>
      <c r="E43" s="122">
        <f>+C43/3+D43*2/3</f>
        <v>12</v>
      </c>
      <c r="F43" s="114">
        <v>5</v>
      </c>
    </row>
    <row r="44" spans="1:6" s="94" customFormat="1" ht="15" customHeight="1" x14ac:dyDescent="0.15">
      <c r="A44" s="109"/>
      <c r="B44" s="100"/>
      <c r="C44" s="1030" t="s">
        <v>587</v>
      </c>
      <c r="D44" s="1031" t="s">
        <v>588</v>
      </c>
      <c r="E44" s="96" t="s">
        <v>589</v>
      </c>
      <c r="F44" s="100" t="s">
        <v>601</v>
      </c>
    </row>
    <row r="45" spans="1:6" s="94" customFormat="1" ht="15" customHeight="1" x14ac:dyDescent="0.15">
      <c r="A45" s="110"/>
      <c r="B45" s="102"/>
      <c r="C45" s="1032"/>
      <c r="D45" s="1033"/>
      <c r="E45" s="103">
        <v>0.5</v>
      </c>
      <c r="F45" s="111">
        <v>0.3</v>
      </c>
    </row>
    <row r="46" spans="1:6" s="94" customFormat="1" ht="15" customHeight="1" x14ac:dyDescent="0.15">
      <c r="A46" s="107" t="s">
        <v>603</v>
      </c>
      <c r="B46" s="90">
        <v>2</v>
      </c>
      <c r="C46" s="1047">
        <v>2</v>
      </c>
      <c r="D46" s="1037">
        <v>15</v>
      </c>
      <c r="E46" s="99">
        <f>ROUND(+C46*7/11+D46*4/11,0)</f>
        <v>7</v>
      </c>
      <c r="F46" s="129" t="s">
        <v>604</v>
      </c>
    </row>
    <row r="47" spans="1:6" ht="15" customHeight="1" x14ac:dyDescent="0.15">
      <c r="A47" s="109"/>
      <c r="B47" s="95"/>
      <c r="C47" s="1048" t="s">
        <v>605</v>
      </c>
      <c r="D47" s="983" t="s">
        <v>606</v>
      </c>
      <c r="E47" s="96" t="s">
        <v>607</v>
      </c>
      <c r="F47" s="100" t="s">
        <v>608</v>
      </c>
    </row>
    <row r="48" spans="1:6" s="94" customFormat="1" ht="15" customHeight="1" x14ac:dyDescent="0.15">
      <c r="A48" s="110"/>
      <c r="B48" s="97"/>
      <c r="C48" s="1032"/>
      <c r="D48" s="1033"/>
      <c r="E48" s="103">
        <v>0.65</v>
      </c>
      <c r="F48" s="111">
        <v>0.25</v>
      </c>
    </row>
    <row r="49" spans="1:6" s="94" customFormat="1" ht="15" customHeight="1" x14ac:dyDescent="0.15">
      <c r="A49" s="109" t="s">
        <v>609</v>
      </c>
      <c r="B49" s="130" t="s">
        <v>610</v>
      </c>
      <c r="C49" s="1030">
        <v>10</v>
      </c>
      <c r="D49" s="1031">
        <v>10</v>
      </c>
      <c r="E49" s="113">
        <f>+C49/3+D49*2/3</f>
        <v>10</v>
      </c>
      <c r="F49" s="131">
        <f>64/F46</f>
        <v>32</v>
      </c>
    </row>
    <row r="50" spans="1:6" ht="15" customHeight="1" x14ac:dyDescent="0.15">
      <c r="A50" s="109"/>
      <c r="B50" s="95"/>
      <c r="C50" s="1048" t="s">
        <v>605</v>
      </c>
      <c r="D50" s="983" t="s">
        <v>606</v>
      </c>
      <c r="E50" s="96" t="s">
        <v>607</v>
      </c>
      <c r="F50" s="100" t="s">
        <v>608</v>
      </c>
    </row>
    <row r="51" spans="1:6" s="94" customFormat="1" ht="15" customHeight="1" x14ac:dyDescent="0.15">
      <c r="A51" s="110"/>
      <c r="B51" s="97"/>
      <c r="C51" s="1032"/>
      <c r="D51" s="1033"/>
      <c r="E51" s="103">
        <v>0.65</v>
      </c>
      <c r="F51" s="111">
        <v>0.25</v>
      </c>
    </row>
    <row r="52" spans="1:6" s="94" customFormat="1" ht="15" customHeight="1" x14ac:dyDescent="0.15">
      <c r="A52" s="120" t="s">
        <v>611</v>
      </c>
      <c r="B52" s="134">
        <v>2</v>
      </c>
      <c r="C52" s="1049">
        <v>1</v>
      </c>
      <c r="D52" s="1050">
        <v>1</v>
      </c>
      <c r="E52" s="135">
        <v>1</v>
      </c>
      <c r="F52" s="136" t="s">
        <v>593</v>
      </c>
    </row>
    <row r="53" spans="1:6" ht="15" customHeight="1" x14ac:dyDescent="0.15">
      <c r="A53" s="109"/>
      <c r="B53" s="95"/>
      <c r="C53" s="1048" t="s">
        <v>612</v>
      </c>
      <c r="D53" s="983"/>
      <c r="E53" s="96" t="s">
        <v>613</v>
      </c>
      <c r="F53" s="95" t="s">
        <v>614</v>
      </c>
    </row>
    <row r="54" spans="1:6" s="94" customFormat="1" ht="15" customHeight="1" x14ac:dyDescent="0.15">
      <c r="A54" s="109"/>
      <c r="B54" s="95"/>
      <c r="C54" s="1051"/>
      <c r="D54" s="1052"/>
      <c r="E54" s="138">
        <v>0.4</v>
      </c>
      <c r="F54" s="106">
        <v>0.2</v>
      </c>
    </row>
    <row r="55" spans="1:6" s="94" customFormat="1" ht="15" customHeight="1" x14ac:dyDescent="0.15">
      <c r="A55" s="107" t="s">
        <v>1123</v>
      </c>
      <c r="B55" s="90">
        <v>3</v>
      </c>
      <c r="C55" s="1047">
        <v>1</v>
      </c>
      <c r="D55" s="1037">
        <v>5</v>
      </c>
      <c r="E55" s="122">
        <f>+C55*2/3+D55/3</f>
        <v>2.3333333333333335</v>
      </c>
      <c r="F55" s="129" t="s">
        <v>593</v>
      </c>
    </row>
    <row r="56" spans="1:6" ht="15" customHeight="1" x14ac:dyDescent="0.15">
      <c r="A56" s="109"/>
      <c r="B56" s="95"/>
      <c r="C56" s="1048" t="s">
        <v>613</v>
      </c>
      <c r="D56" s="983"/>
      <c r="E56" s="96" t="s">
        <v>613</v>
      </c>
      <c r="F56" s="95" t="s">
        <v>614</v>
      </c>
    </row>
    <row r="57" spans="1:6" s="94" customFormat="1" ht="15" customHeight="1" x14ac:dyDescent="0.15">
      <c r="A57" s="110"/>
      <c r="B57" s="97"/>
      <c r="C57" s="1053"/>
      <c r="D57" s="1054"/>
      <c r="E57" s="140">
        <v>0.4</v>
      </c>
      <c r="F57" s="104">
        <v>0.2</v>
      </c>
    </row>
    <row r="58" spans="1:6" s="94" customFormat="1" ht="15" customHeight="1" x14ac:dyDescent="0.15">
      <c r="A58" s="109" t="s">
        <v>615</v>
      </c>
      <c r="B58" s="95">
        <v>4</v>
      </c>
      <c r="C58" s="1055">
        <v>1</v>
      </c>
      <c r="D58" s="1056">
        <v>4</v>
      </c>
      <c r="E58" s="113">
        <f>+C58*2/3+D58/3</f>
        <v>2</v>
      </c>
      <c r="F58" s="141" t="s">
        <v>593</v>
      </c>
    </row>
    <row r="59" spans="1:6" ht="15" customHeight="1" x14ac:dyDescent="0.15">
      <c r="A59" s="109"/>
      <c r="B59" s="95"/>
      <c r="C59" s="1048" t="s">
        <v>612</v>
      </c>
      <c r="D59" s="983"/>
      <c r="E59" s="96" t="s">
        <v>613</v>
      </c>
      <c r="F59" s="95" t="s">
        <v>614</v>
      </c>
    </row>
    <row r="60" spans="1:6" s="94" customFormat="1" ht="15" customHeight="1" x14ac:dyDescent="0.15">
      <c r="A60" s="109"/>
      <c r="B60" s="95"/>
      <c r="C60" s="1051"/>
      <c r="D60" s="1052"/>
      <c r="E60" s="138">
        <v>0.4</v>
      </c>
      <c r="F60" s="106">
        <v>0.2</v>
      </c>
    </row>
    <row r="61" spans="1:6" s="94" customFormat="1" ht="15" customHeight="1" x14ac:dyDescent="0.15">
      <c r="A61" s="107" t="s">
        <v>616</v>
      </c>
      <c r="B61" s="90">
        <v>5</v>
      </c>
      <c r="C61" s="1057">
        <v>1</v>
      </c>
      <c r="D61" s="1058">
        <v>4</v>
      </c>
      <c r="E61" s="142">
        <f>+C61*2/3+D61/3</f>
        <v>2</v>
      </c>
      <c r="F61" s="129" t="s">
        <v>593</v>
      </c>
    </row>
    <row r="62" spans="1:6" ht="15" customHeight="1" x14ac:dyDescent="0.15">
      <c r="A62" s="109"/>
      <c r="B62" s="95"/>
      <c r="C62" s="1059" t="s">
        <v>612</v>
      </c>
      <c r="D62" s="1060"/>
      <c r="E62" s="96" t="s">
        <v>613</v>
      </c>
      <c r="F62" s="95" t="s">
        <v>614</v>
      </c>
    </row>
    <row r="63" spans="1:6" s="94" customFormat="1" ht="15" customHeight="1" x14ac:dyDescent="0.15">
      <c r="A63" s="110"/>
      <c r="B63" s="97"/>
      <c r="C63" s="1061"/>
      <c r="D63" s="1062"/>
      <c r="E63" s="140">
        <v>0.4</v>
      </c>
      <c r="F63" s="104">
        <v>0.2</v>
      </c>
    </row>
    <row r="64" spans="1:6" s="94" customFormat="1" ht="15" customHeight="1" x14ac:dyDescent="0.15">
      <c r="A64" s="107" t="s">
        <v>615</v>
      </c>
      <c r="B64" s="90">
        <v>6</v>
      </c>
      <c r="C64" s="1063">
        <v>1</v>
      </c>
      <c r="D64" s="1064">
        <v>4</v>
      </c>
      <c r="E64" s="122">
        <f>+C64*2/3+D64/3</f>
        <v>2</v>
      </c>
      <c r="F64" s="129" t="s">
        <v>593</v>
      </c>
    </row>
    <row r="65" spans="1:6" ht="15" customHeight="1" x14ac:dyDescent="0.15">
      <c r="A65" s="109"/>
      <c r="B65" s="95"/>
      <c r="C65" s="1059" t="s">
        <v>612</v>
      </c>
      <c r="D65" s="1060"/>
      <c r="E65" s="96" t="s">
        <v>613</v>
      </c>
      <c r="F65" s="95" t="s">
        <v>614</v>
      </c>
    </row>
    <row r="66" spans="1:6" s="94" customFormat="1" ht="15" customHeight="1" x14ac:dyDescent="0.15">
      <c r="A66" s="110"/>
      <c r="B66" s="97"/>
      <c r="C66" s="1061"/>
      <c r="D66" s="1062"/>
      <c r="E66" s="140">
        <v>0.4</v>
      </c>
      <c r="F66" s="104">
        <v>0.2</v>
      </c>
    </row>
    <row r="67" spans="1:6" s="88" customFormat="1" ht="30" customHeight="1" x14ac:dyDescent="0.15">
      <c r="A67" s="87"/>
      <c r="B67" s="89"/>
      <c r="C67" s="1013"/>
      <c r="D67" s="1013"/>
      <c r="E67" s="89"/>
      <c r="F67" s="89"/>
    </row>
    <row r="68" spans="1:6" s="94" customFormat="1" ht="14.85" customHeight="1" x14ac:dyDescent="0.15">
      <c r="A68" s="1161" t="s">
        <v>579</v>
      </c>
      <c r="B68" s="1161" t="s">
        <v>580</v>
      </c>
      <c r="C68" s="1159" t="s">
        <v>752</v>
      </c>
      <c r="D68" s="1160"/>
      <c r="E68" s="92" t="s">
        <v>831</v>
      </c>
      <c r="F68" s="91" t="s">
        <v>832</v>
      </c>
    </row>
    <row r="69" spans="1:6" s="1091" customFormat="1" ht="14.85" customHeight="1" x14ac:dyDescent="0.15">
      <c r="A69" s="1162"/>
      <c r="B69" s="1162"/>
      <c r="C69" s="1092" t="s">
        <v>1124</v>
      </c>
      <c r="D69" s="1093" t="s">
        <v>1124</v>
      </c>
      <c r="E69" s="1092" t="s">
        <v>1124</v>
      </c>
      <c r="F69" s="1095" t="s">
        <v>1124</v>
      </c>
    </row>
    <row r="70" spans="1:6" s="1091" customFormat="1" ht="14.85" customHeight="1" x14ac:dyDescent="0.15">
      <c r="A70" s="1162"/>
      <c r="B70" s="1162"/>
      <c r="C70" s="1094" t="s">
        <v>1125</v>
      </c>
      <c r="D70" s="1014" t="s">
        <v>1125</v>
      </c>
      <c r="E70" s="1094" t="s">
        <v>1125</v>
      </c>
      <c r="F70" s="1096" t="s">
        <v>1125</v>
      </c>
    </row>
    <row r="71" spans="1:6" s="1091" customFormat="1" ht="14.85" customHeight="1" x14ac:dyDescent="0.15">
      <c r="A71" s="1162"/>
      <c r="B71" s="1162"/>
      <c r="C71" s="1097" t="s">
        <v>1126</v>
      </c>
      <c r="D71" s="1098" t="s">
        <v>1126</v>
      </c>
      <c r="E71" s="1097" t="s">
        <v>1126</v>
      </c>
      <c r="F71" s="1099" t="s">
        <v>1126</v>
      </c>
    </row>
    <row r="72" spans="1:6" s="94" customFormat="1" ht="14.85" customHeight="1" x14ac:dyDescent="0.15">
      <c r="A72" s="1162"/>
      <c r="B72" s="1162"/>
      <c r="C72" s="1092" t="s">
        <v>158</v>
      </c>
      <c r="D72" s="1093" t="s">
        <v>158</v>
      </c>
      <c r="E72" s="137" t="s">
        <v>158</v>
      </c>
      <c r="F72" s="134" t="s">
        <v>158</v>
      </c>
    </row>
    <row r="73" spans="1:6" s="94" customFormat="1" ht="14.85" customHeight="1" x14ac:dyDescent="0.15">
      <c r="A73" s="1162"/>
      <c r="B73" s="1162"/>
      <c r="C73" s="1094" t="s">
        <v>581</v>
      </c>
      <c r="D73" s="1014" t="s">
        <v>581</v>
      </c>
      <c r="E73" s="153" t="s">
        <v>581</v>
      </c>
      <c r="F73" s="154" t="s">
        <v>581</v>
      </c>
    </row>
    <row r="74" spans="1:6" s="94" customFormat="1" ht="14.85" customHeight="1" x14ac:dyDescent="0.15">
      <c r="A74" s="1162"/>
      <c r="B74" s="1162"/>
      <c r="C74" s="1094"/>
      <c r="D74" s="1014"/>
      <c r="E74" s="137" t="s">
        <v>159</v>
      </c>
      <c r="F74" s="134" t="s">
        <v>159</v>
      </c>
    </row>
    <row r="75" spans="1:6" s="94" customFormat="1" ht="14.85" customHeight="1" x14ac:dyDescent="0.15">
      <c r="A75" s="1163"/>
      <c r="B75" s="1163"/>
      <c r="C75" s="1015"/>
      <c r="D75" s="1016"/>
      <c r="E75" s="97" t="s">
        <v>582</v>
      </c>
      <c r="F75" s="97" t="s">
        <v>582</v>
      </c>
    </row>
    <row r="76" spans="1:6" s="133" customFormat="1" ht="15" customHeight="1" x14ac:dyDescent="0.15">
      <c r="A76" s="107" t="s">
        <v>617</v>
      </c>
      <c r="B76" s="90">
        <v>6</v>
      </c>
      <c r="C76" s="1063">
        <v>1</v>
      </c>
      <c r="D76" s="1064">
        <v>4</v>
      </c>
      <c r="E76" s="122">
        <f>+C76*2/3+D76/3</f>
        <v>2</v>
      </c>
      <c r="F76" s="90" t="s">
        <v>586</v>
      </c>
    </row>
    <row r="77" spans="1:6" s="94" customFormat="1" ht="15" customHeight="1" x14ac:dyDescent="0.15">
      <c r="A77" s="109"/>
      <c r="B77" s="95"/>
      <c r="C77" s="1059" t="s">
        <v>612</v>
      </c>
      <c r="D77" s="1060"/>
      <c r="E77" s="96" t="s">
        <v>613</v>
      </c>
      <c r="F77" s="95" t="s">
        <v>586</v>
      </c>
    </row>
    <row r="78" spans="1:6" s="94" customFormat="1" ht="15" customHeight="1" x14ac:dyDescent="0.15">
      <c r="A78" s="110"/>
      <c r="B78" s="97"/>
      <c r="C78" s="1061"/>
      <c r="D78" s="1062"/>
      <c r="E78" s="140">
        <v>0.4</v>
      </c>
      <c r="F78" s="104"/>
    </row>
    <row r="79" spans="1:6" s="94" customFormat="1" ht="15" customHeight="1" x14ac:dyDescent="0.15">
      <c r="A79" s="1166" t="s">
        <v>702</v>
      </c>
      <c r="B79" s="90">
        <v>7</v>
      </c>
      <c r="C79" s="1065">
        <v>2</v>
      </c>
      <c r="D79" s="1066">
        <v>4</v>
      </c>
      <c r="E79" s="122">
        <f>+C79*2/3+D79/3</f>
        <v>2.6666666666666665</v>
      </c>
      <c r="F79" s="129" t="s">
        <v>593</v>
      </c>
    </row>
    <row r="80" spans="1:6" s="139" customFormat="1" ht="15" customHeight="1" x14ac:dyDescent="0.15">
      <c r="A80" s="1171"/>
      <c r="B80" s="95"/>
      <c r="C80" s="1048" t="s">
        <v>612</v>
      </c>
      <c r="D80" s="983"/>
      <c r="E80" s="96" t="s">
        <v>613</v>
      </c>
      <c r="F80" s="95" t="s">
        <v>614</v>
      </c>
    </row>
    <row r="81" spans="1:6" s="94" customFormat="1" ht="15" customHeight="1" x14ac:dyDescent="0.15">
      <c r="A81" s="1172"/>
      <c r="B81" s="97"/>
      <c r="C81" s="1053"/>
      <c r="D81" s="1054"/>
      <c r="E81" s="140">
        <v>0.4</v>
      </c>
      <c r="F81" s="104">
        <v>0.2</v>
      </c>
    </row>
    <row r="82" spans="1:6" s="94" customFormat="1" ht="15" customHeight="1" x14ac:dyDescent="0.15">
      <c r="A82" s="112" t="s">
        <v>618</v>
      </c>
      <c r="B82" s="90">
        <v>7</v>
      </c>
      <c r="C82" s="1065">
        <v>1</v>
      </c>
      <c r="D82" s="1066">
        <v>1</v>
      </c>
      <c r="E82" s="143">
        <v>1</v>
      </c>
      <c r="F82" s="129" t="s">
        <v>593</v>
      </c>
    </row>
    <row r="83" spans="1:6" s="139" customFormat="1" ht="15" customHeight="1" x14ac:dyDescent="0.15">
      <c r="A83" s="109"/>
      <c r="B83" s="95"/>
      <c r="C83" s="1048" t="s">
        <v>612</v>
      </c>
      <c r="D83" s="983"/>
      <c r="E83" s="96" t="s">
        <v>613</v>
      </c>
      <c r="F83" s="95" t="s">
        <v>614</v>
      </c>
    </row>
    <row r="84" spans="1:6" s="94" customFormat="1" ht="15" customHeight="1" x14ac:dyDescent="0.15">
      <c r="A84" s="110"/>
      <c r="B84" s="97"/>
      <c r="C84" s="1053"/>
      <c r="D84" s="1054"/>
      <c r="E84" s="140">
        <v>0.4</v>
      </c>
      <c r="F84" s="104">
        <v>0.2</v>
      </c>
    </row>
    <row r="85" spans="1:6" s="94" customFormat="1" ht="15" customHeight="1" x14ac:dyDescent="0.15">
      <c r="A85" s="107" t="s">
        <v>619</v>
      </c>
      <c r="B85" s="90">
        <v>6</v>
      </c>
      <c r="C85" s="1047">
        <v>2</v>
      </c>
      <c r="D85" s="1037">
        <v>4</v>
      </c>
      <c r="E85" s="122">
        <f>+C85*2/3+D85/3</f>
        <v>2.6666666666666665</v>
      </c>
      <c r="F85" s="90" t="s">
        <v>586</v>
      </c>
    </row>
    <row r="86" spans="1:6" s="139" customFormat="1" ht="15" customHeight="1" x14ac:dyDescent="0.15">
      <c r="A86" s="109"/>
      <c r="B86" s="95"/>
      <c r="C86" s="1048" t="s">
        <v>612</v>
      </c>
      <c r="D86" s="983"/>
      <c r="E86" s="96" t="s">
        <v>613</v>
      </c>
      <c r="F86" s="95" t="s">
        <v>586</v>
      </c>
    </row>
    <row r="87" spans="1:6" s="94" customFormat="1" ht="15" customHeight="1" x14ac:dyDescent="0.15">
      <c r="A87" s="110"/>
      <c r="B87" s="97"/>
      <c r="C87" s="1053"/>
      <c r="D87" s="1054"/>
      <c r="E87" s="140">
        <v>0.7</v>
      </c>
      <c r="F87" s="104"/>
    </row>
    <row r="88" spans="1:6" s="94" customFormat="1" ht="15" customHeight="1" x14ac:dyDescent="0.15">
      <c r="A88" s="109" t="s">
        <v>620</v>
      </c>
      <c r="B88" s="95">
        <v>6</v>
      </c>
      <c r="C88" s="1048" t="s">
        <v>586</v>
      </c>
      <c r="D88" s="983">
        <v>8</v>
      </c>
      <c r="E88" s="96">
        <v>8</v>
      </c>
      <c r="F88" s="95" t="s">
        <v>586</v>
      </c>
    </row>
    <row r="89" spans="1:6" s="94" customFormat="1" ht="15" customHeight="1" x14ac:dyDescent="0.15">
      <c r="A89" s="109"/>
      <c r="B89" s="95"/>
      <c r="C89" s="1048" t="s">
        <v>612</v>
      </c>
      <c r="D89" s="983"/>
      <c r="E89" s="96" t="s">
        <v>613</v>
      </c>
      <c r="F89" s="95" t="s">
        <v>586</v>
      </c>
    </row>
    <row r="90" spans="1:6" s="94" customFormat="1" ht="15" customHeight="1" x14ac:dyDescent="0.15">
      <c r="A90" s="109"/>
      <c r="B90" s="95"/>
      <c r="C90" s="1051"/>
      <c r="D90" s="1052"/>
      <c r="E90" s="138">
        <v>0.1</v>
      </c>
      <c r="F90" s="106"/>
    </row>
    <row r="91" spans="1:6" s="94" customFormat="1" ht="15" customHeight="1" x14ac:dyDescent="0.15">
      <c r="A91" s="107" t="s">
        <v>621</v>
      </c>
      <c r="B91" s="90" t="s">
        <v>597</v>
      </c>
      <c r="C91" s="1047" t="s">
        <v>836</v>
      </c>
      <c r="D91" s="1067" t="s">
        <v>622</v>
      </c>
      <c r="E91" s="144">
        <v>2</v>
      </c>
      <c r="F91" s="98" t="s">
        <v>586</v>
      </c>
    </row>
    <row r="92" spans="1:6" s="94" customFormat="1" ht="15" customHeight="1" x14ac:dyDescent="0.15">
      <c r="A92" s="109"/>
      <c r="B92" s="100"/>
      <c r="C92" s="1030" t="s">
        <v>836</v>
      </c>
      <c r="D92" s="1031" t="s">
        <v>623</v>
      </c>
      <c r="E92" s="96" t="s">
        <v>613</v>
      </c>
      <c r="F92" s="100" t="s">
        <v>586</v>
      </c>
    </row>
    <row r="93" spans="1:6" s="94" customFormat="1" ht="15" customHeight="1" x14ac:dyDescent="0.15">
      <c r="A93" s="110"/>
      <c r="B93" s="102"/>
      <c r="C93" s="1068"/>
      <c r="D93" s="1069"/>
      <c r="E93" s="145">
        <v>0.1</v>
      </c>
      <c r="F93" s="102"/>
    </row>
    <row r="94" spans="1:6" s="94" customFormat="1" ht="15" customHeight="1" x14ac:dyDescent="0.15">
      <c r="A94" s="107" t="s">
        <v>684</v>
      </c>
      <c r="B94" s="98">
        <v>4</v>
      </c>
      <c r="C94" s="1084">
        <v>5</v>
      </c>
      <c r="D94" s="1067">
        <v>8</v>
      </c>
      <c r="E94" s="122">
        <f>+C94/3+D94*2/3</f>
        <v>7</v>
      </c>
      <c r="F94" s="98">
        <v>3</v>
      </c>
    </row>
    <row r="95" spans="1:6" s="94" customFormat="1" ht="15" customHeight="1" x14ac:dyDescent="0.15">
      <c r="A95" s="109"/>
      <c r="B95" s="100"/>
      <c r="C95" s="1030" t="s">
        <v>587</v>
      </c>
      <c r="D95" s="1031" t="s">
        <v>588</v>
      </c>
      <c r="E95" s="96" t="s">
        <v>589</v>
      </c>
      <c r="F95" s="100" t="s">
        <v>601</v>
      </c>
    </row>
    <row r="96" spans="1:6" s="94" customFormat="1" ht="15" customHeight="1" x14ac:dyDescent="0.15">
      <c r="A96" s="110"/>
      <c r="B96" s="102"/>
      <c r="C96" s="1032"/>
      <c r="D96" s="1033"/>
      <c r="E96" s="103">
        <v>0.5</v>
      </c>
      <c r="F96" s="111">
        <v>0.3</v>
      </c>
    </row>
    <row r="97" spans="1:6" s="94" customFormat="1" ht="15" customHeight="1" x14ac:dyDescent="0.15">
      <c r="A97" s="109" t="s">
        <v>624</v>
      </c>
      <c r="B97" s="100">
        <v>6</v>
      </c>
      <c r="C97" s="1030">
        <v>5</v>
      </c>
      <c r="D97" s="1031">
        <v>9</v>
      </c>
      <c r="E97" s="113">
        <f>+C97/3+D97*2/3</f>
        <v>7.666666666666667</v>
      </c>
      <c r="F97" s="100">
        <v>3</v>
      </c>
    </row>
    <row r="98" spans="1:6" s="94" customFormat="1" ht="15" customHeight="1" x14ac:dyDescent="0.15">
      <c r="A98" s="109"/>
      <c r="B98" s="100"/>
      <c r="C98" s="1030" t="s">
        <v>587</v>
      </c>
      <c r="D98" s="1031" t="s">
        <v>588</v>
      </c>
      <c r="E98" s="96" t="s">
        <v>589</v>
      </c>
      <c r="F98" s="100" t="s">
        <v>601</v>
      </c>
    </row>
    <row r="99" spans="1:6" s="94" customFormat="1" ht="15" customHeight="1" x14ac:dyDescent="0.15">
      <c r="A99" s="109"/>
      <c r="B99" s="100"/>
      <c r="C99" s="1040"/>
      <c r="D99" s="1041"/>
      <c r="E99" s="105">
        <v>0.5</v>
      </c>
      <c r="F99" s="117">
        <v>0.3</v>
      </c>
    </row>
    <row r="100" spans="1:6" s="94" customFormat="1" ht="15" customHeight="1" x14ac:dyDescent="0.15">
      <c r="A100" s="107" t="s">
        <v>625</v>
      </c>
      <c r="B100" s="90">
        <v>2</v>
      </c>
      <c r="C100" s="1047">
        <v>6</v>
      </c>
      <c r="D100" s="1070">
        <v>9</v>
      </c>
      <c r="E100" s="93">
        <f>+C100/3+D100*2/3</f>
        <v>8</v>
      </c>
      <c r="F100" s="90">
        <v>2</v>
      </c>
    </row>
    <row r="101" spans="1:6" s="94" customFormat="1" ht="15" customHeight="1" x14ac:dyDescent="0.15">
      <c r="A101" s="109"/>
      <c r="B101" s="100"/>
      <c r="C101" s="1071" t="s">
        <v>587</v>
      </c>
      <c r="D101" s="1072" t="s">
        <v>588</v>
      </c>
      <c r="E101" s="96" t="s">
        <v>589</v>
      </c>
      <c r="F101" s="100" t="s">
        <v>601</v>
      </c>
    </row>
    <row r="102" spans="1:6" s="94" customFormat="1" ht="15" customHeight="1" x14ac:dyDescent="0.15">
      <c r="A102" s="110"/>
      <c r="B102" s="102"/>
      <c r="C102" s="1073"/>
      <c r="D102" s="1074"/>
      <c r="E102" s="103">
        <v>0.5</v>
      </c>
      <c r="F102" s="111">
        <v>0.3</v>
      </c>
    </row>
    <row r="103" spans="1:6" s="94" customFormat="1" ht="15" customHeight="1" x14ac:dyDescent="0.15">
      <c r="A103" s="116" t="s">
        <v>626</v>
      </c>
      <c r="B103" s="95">
        <v>2</v>
      </c>
      <c r="C103" s="1075">
        <v>6</v>
      </c>
      <c r="D103" s="1076">
        <v>9</v>
      </c>
      <c r="E103" s="96">
        <f>+C103/3+D103*2/3</f>
        <v>8</v>
      </c>
      <c r="F103" s="95">
        <v>2</v>
      </c>
    </row>
    <row r="104" spans="1:6" s="139" customFormat="1" ht="15" customHeight="1" x14ac:dyDescent="0.15">
      <c r="A104" s="109"/>
      <c r="B104" s="100"/>
      <c r="C104" s="1071" t="s">
        <v>587</v>
      </c>
      <c r="D104" s="1072" t="s">
        <v>588</v>
      </c>
      <c r="E104" s="96" t="s">
        <v>589</v>
      </c>
      <c r="F104" s="100" t="s">
        <v>601</v>
      </c>
    </row>
    <row r="105" spans="1:6" s="94" customFormat="1" ht="15" customHeight="1" x14ac:dyDescent="0.15">
      <c r="A105" s="109"/>
      <c r="B105" s="100"/>
      <c r="C105" s="1077"/>
      <c r="D105" s="1078"/>
      <c r="E105" s="105">
        <v>0.5</v>
      </c>
      <c r="F105" s="117">
        <v>0.3</v>
      </c>
    </row>
    <row r="106" spans="1:6" s="94" customFormat="1" ht="15" customHeight="1" x14ac:dyDescent="0.15">
      <c r="A106" s="112" t="s">
        <v>627</v>
      </c>
      <c r="B106" s="90">
        <v>2</v>
      </c>
      <c r="C106" s="1079">
        <v>6</v>
      </c>
      <c r="D106" s="1070">
        <v>12</v>
      </c>
      <c r="E106" s="93">
        <f>+C106/3+D106*2/3</f>
        <v>10</v>
      </c>
      <c r="F106" s="90">
        <v>2</v>
      </c>
    </row>
    <row r="107" spans="1:6" s="94" customFormat="1" ht="15" customHeight="1" x14ac:dyDescent="0.15">
      <c r="A107" s="109"/>
      <c r="B107" s="95"/>
      <c r="C107" s="1075" t="s">
        <v>587</v>
      </c>
      <c r="D107" s="1076" t="s">
        <v>588</v>
      </c>
      <c r="E107" s="96" t="s">
        <v>589</v>
      </c>
      <c r="F107" s="100" t="s">
        <v>601</v>
      </c>
    </row>
    <row r="108" spans="1:6" s="94" customFormat="1" ht="15" customHeight="1" x14ac:dyDescent="0.15">
      <c r="A108" s="110"/>
      <c r="B108" s="97"/>
      <c r="C108" s="1073"/>
      <c r="D108" s="1074"/>
      <c r="E108" s="103">
        <v>0.5</v>
      </c>
      <c r="F108" s="111">
        <v>0.3</v>
      </c>
    </row>
    <row r="109" spans="1:6" s="94" customFormat="1" ht="15" customHeight="1" x14ac:dyDescent="0.15">
      <c r="A109" s="109" t="s">
        <v>625</v>
      </c>
      <c r="B109" s="100">
        <v>3</v>
      </c>
      <c r="C109" s="1071">
        <v>70</v>
      </c>
      <c r="D109" s="1072">
        <v>80</v>
      </c>
      <c r="E109" s="113">
        <f>+C109/3+D109*2/3</f>
        <v>76.666666666666671</v>
      </c>
      <c r="F109" s="100">
        <v>20</v>
      </c>
    </row>
    <row r="110" spans="1:6" s="139" customFormat="1" ht="15" customHeight="1" x14ac:dyDescent="0.15">
      <c r="A110" s="109"/>
      <c r="B110" s="95"/>
      <c r="C110" s="1075" t="s">
        <v>587</v>
      </c>
      <c r="D110" s="1076" t="s">
        <v>588</v>
      </c>
      <c r="E110" s="96" t="s">
        <v>589</v>
      </c>
      <c r="F110" s="100" t="s">
        <v>601</v>
      </c>
    </row>
    <row r="111" spans="1:6" s="94" customFormat="1" ht="15" customHeight="1" x14ac:dyDescent="0.15">
      <c r="A111" s="109"/>
      <c r="B111" s="95"/>
      <c r="C111" s="1077"/>
      <c r="D111" s="1078"/>
      <c r="E111" s="103">
        <v>0.5</v>
      </c>
      <c r="F111" s="111">
        <v>0.3</v>
      </c>
    </row>
    <row r="112" spans="1:6" s="94" customFormat="1" ht="15" customHeight="1" x14ac:dyDescent="0.15">
      <c r="A112" s="107" t="s">
        <v>628</v>
      </c>
      <c r="B112" s="98">
        <v>3</v>
      </c>
      <c r="C112" s="1080">
        <v>35</v>
      </c>
      <c r="D112" s="1081">
        <v>50</v>
      </c>
      <c r="E112" s="122">
        <f>+C112/3+D112*2/3</f>
        <v>45</v>
      </c>
      <c r="F112" s="98">
        <v>20</v>
      </c>
    </row>
    <row r="113" spans="1:6" s="94" customFormat="1" ht="15" customHeight="1" x14ac:dyDescent="0.15">
      <c r="A113" s="109"/>
      <c r="B113" s="95"/>
      <c r="C113" s="1075" t="s">
        <v>587</v>
      </c>
      <c r="D113" s="1076" t="s">
        <v>588</v>
      </c>
      <c r="E113" s="96" t="s">
        <v>589</v>
      </c>
      <c r="F113" s="100" t="s">
        <v>601</v>
      </c>
    </row>
    <row r="114" spans="1:6" s="94" customFormat="1" ht="15" customHeight="1" x14ac:dyDescent="0.15">
      <c r="A114" s="110"/>
      <c r="B114" s="97"/>
      <c r="C114" s="1073"/>
      <c r="D114" s="1074"/>
      <c r="E114" s="103">
        <v>0.5</v>
      </c>
      <c r="F114" s="111">
        <v>0.3</v>
      </c>
    </row>
    <row r="115" spans="1:6" s="94" customFormat="1" ht="15" customHeight="1" x14ac:dyDescent="0.15">
      <c r="A115" s="1166" t="s">
        <v>681</v>
      </c>
      <c r="B115" s="98">
        <v>3</v>
      </c>
      <c r="C115" s="1084">
        <v>15</v>
      </c>
      <c r="D115" s="1067">
        <v>11</v>
      </c>
      <c r="E115" s="122">
        <f>+C115/3+D115*2/3</f>
        <v>12.333333333333332</v>
      </c>
      <c r="F115" s="126">
        <v>3</v>
      </c>
    </row>
    <row r="116" spans="1:6" ht="15" customHeight="1" x14ac:dyDescent="0.15">
      <c r="A116" s="1167"/>
      <c r="B116" s="95"/>
      <c r="C116" s="1048" t="s">
        <v>587</v>
      </c>
      <c r="D116" s="983" t="s">
        <v>588</v>
      </c>
      <c r="E116" s="96" t="s">
        <v>589</v>
      </c>
      <c r="F116" s="100" t="s">
        <v>601</v>
      </c>
    </row>
    <row r="117" spans="1:6" s="94" customFormat="1" ht="15" customHeight="1" x14ac:dyDescent="0.15">
      <c r="A117" s="1168"/>
      <c r="B117" s="97"/>
      <c r="C117" s="1032"/>
      <c r="D117" s="1033"/>
      <c r="E117" s="103">
        <v>0.5</v>
      </c>
      <c r="F117" s="111">
        <v>0.3</v>
      </c>
    </row>
    <row r="118" spans="1:6" s="94" customFormat="1" ht="15" customHeight="1" x14ac:dyDescent="0.15">
      <c r="A118" s="107" t="s">
        <v>683</v>
      </c>
      <c r="B118" s="98">
        <v>3</v>
      </c>
      <c r="C118" s="1080">
        <v>5</v>
      </c>
      <c r="D118" s="1081">
        <v>15</v>
      </c>
      <c r="E118" s="122">
        <f>+C118/3+D118*2/3</f>
        <v>11.666666666666666</v>
      </c>
      <c r="F118" s="98">
        <v>3</v>
      </c>
    </row>
    <row r="119" spans="1:6" s="94" customFormat="1" ht="15" customHeight="1" x14ac:dyDescent="0.15">
      <c r="A119" s="109"/>
      <c r="B119" s="95"/>
      <c r="C119" s="1075" t="s">
        <v>587</v>
      </c>
      <c r="D119" s="1076" t="s">
        <v>588</v>
      </c>
      <c r="E119" s="96" t="s">
        <v>589</v>
      </c>
      <c r="F119" s="100" t="s">
        <v>601</v>
      </c>
    </row>
    <row r="120" spans="1:6" s="94" customFormat="1" ht="15" customHeight="1" x14ac:dyDescent="0.15">
      <c r="A120" s="110"/>
      <c r="B120" s="97"/>
      <c r="C120" s="1073"/>
      <c r="D120" s="1074"/>
      <c r="E120" s="103">
        <v>0.5</v>
      </c>
      <c r="F120" s="111">
        <v>0.3</v>
      </c>
    </row>
    <row r="121" spans="1:6" s="94" customFormat="1" ht="15" customHeight="1" x14ac:dyDescent="0.15">
      <c r="A121" s="109" t="s">
        <v>629</v>
      </c>
      <c r="B121" s="100">
        <v>4</v>
      </c>
      <c r="C121" s="1082">
        <v>5</v>
      </c>
      <c r="D121" s="1083">
        <v>11</v>
      </c>
      <c r="E121" s="113">
        <f>+C121/3+D121*2/3</f>
        <v>9</v>
      </c>
      <c r="F121" s="126">
        <v>2</v>
      </c>
    </row>
    <row r="122" spans="1:6" s="94" customFormat="1" ht="15" customHeight="1" x14ac:dyDescent="0.15">
      <c r="A122" s="109"/>
      <c r="B122" s="95"/>
      <c r="C122" s="1048" t="s">
        <v>587</v>
      </c>
      <c r="D122" s="983" t="s">
        <v>588</v>
      </c>
      <c r="E122" s="96" t="s">
        <v>589</v>
      </c>
      <c r="F122" s="100" t="s">
        <v>601</v>
      </c>
    </row>
    <row r="123" spans="1:6" s="94" customFormat="1" ht="15" customHeight="1" x14ac:dyDescent="0.15">
      <c r="A123" s="109"/>
      <c r="B123" s="95"/>
      <c r="C123" s="1040"/>
      <c r="D123" s="1041"/>
      <c r="E123" s="103">
        <v>0.5</v>
      </c>
      <c r="F123" s="111">
        <v>0.3</v>
      </c>
    </row>
    <row r="124" spans="1:6" s="94" customFormat="1" ht="15" customHeight="1" x14ac:dyDescent="0.15">
      <c r="A124" s="107" t="s">
        <v>628</v>
      </c>
      <c r="B124" s="98">
        <v>4</v>
      </c>
      <c r="C124" s="1042">
        <v>15</v>
      </c>
      <c r="D124" s="1029">
        <v>32</v>
      </c>
      <c r="E124" s="122">
        <f>+C124/3+D124*2/3</f>
        <v>26.333333333333332</v>
      </c>
      <c r="F124" s="114">
        <v>5</v>
      </c>
    </row>
    <row r="125" spans="1:6" ht="15" customHeight="1" x14ac:dyDescent="0.15">
      <c r="A125" s="109"/>
      <c r="B125" s="95"/>
      <c r="C125" s="1048" t="s">
        <v>630</v>
      </c>
      <c r="D125" s="983" t="s">
        <v>588</v>
      </c>
      <c r="E125" s="96" t="s">
        <v>589</v>
      </c>
      <c r="F125" s="100" t="s">
        <v>601</v>
      </c>
    </row>
    <row r="126" spans="1:6" s="94" customFormat="1" ht="15" customHeight="1" x14ac:dyDescent="0.15">
      <c r="A126" s="110"/>
      <c r="B126" s="97"/>
      <c r="C126" s="1032"/>
      <c r="D126" s="1033"/>
      <c r="E126" s="103">
        <v>0.5</v>
      </c>
      <c r="F126" s="111">
        <v>0.3</v>
      </c>
    </row>
    <row r="127" spans="1:6" s="94" customFormat="1" ht="15" customHeight="1" x14ac:dyDescent="0.15">
      <c r="A127" s="109" t="s">
        <v>631</v>
      </c>
      <c r="B127" s="100">
        <v>4</v>
      </c>
      <c r="C127" s="1082">
        <v>4</v>
      </c>
      <c r="D127" s="1083">
        <v>7</v>
      </c>
      <c r="E127" s="113">
        <f>+C127/3+D127*2/3</f>
        <v>6</v>
      </c>
      <c r="F127" s="126">
        <v>2</v>
      </c>
    </row>
    <row r="128" spans="1:6" ht="15" customHeight="1" x14ac:dyDescent="0.15">
      <c r="A128" s="109"/>
      <c r="B128" s="95"/>
      <c r="C128" s="1048" t="s">
        <v>587</v>
      </c>
      <c r="D128" s="983" t="s">
        <v>588</v>
      </c>
      <c r="E128" s="96" t="s">
        <v>589</v>
      </c>
      <c r="F128" s="100" t="s">
        <v>601</v>
      </c>
    </row>
    <row r="129" spans="1:6" s="94" customFormat="1" ht="15" customHeight="1" x14ac:dyDescent="0.15">
      <c r="A129" s="109"/>
      <c r="B129" s="95"/>
      <c r="C129" s="1040"/>
      <c r="D129" s="1041"/>
      <c r="E129" s="103">
        <v>0.5</v>
      </c>
      <c r="F129" s="111">
        <v>0.3</v>
      </c>
    </row>
    <row r="130" spans="1:6" s="94" customFormat="1" ht="15" customHeight="1" x14ac:dyDescent="0.15">
      <c r="A130" s="107" t="s">
        <v>632</v>
      </c>
      <c r="B130" s="98">
        <v>5</v>
      </c>
      <c r="C130" s="1084" t="s">
        <v>633</v>
      </c>
      <c r="D130" s="1067" t="s">
        <v>634</v>
      </c>
      <c r="E130" s="99" t="s">
        <v>635</v>
      </c>
      <c r="F130" s="98" t="s">
        <v>636</v>
      </c>
    </row>
    <row r="131" spans="1:6" ht="15" customHeight="1" x14ac:dyDescent="0.15">
      <c r="A131" s="109"/>
      <c r="B131" s="95"/>
      <c r="C131" s="1048" t="s">
        <v>587</v>
      </c>
      <c r="D131" s="983" t="s">
        <v>588</v>
      </c>
      <c r="E131" s="96" t="s">
        <v>589</v>
      </c>
      <c r="F131" s="100" t="s">
        <v>601</v>
      </c>
    </row>
    <row r="132" spans="1:6" s="94" customFormat="1" ht="15" customHeight="1" x14ac:dyDescent="0.15">
      <c r="A132" s="110"/>
      <c r="B132" s="97"/>
      <c r="C132" s="1032"/>
      <c r="D132" s="1033"/>
      <c r="E132" s="103">
        <v>0.5</v>
      </c>
      <c r="F132" s="111">
        <v>0.3</v>
      </c>
    </row>
    <row r="133" spans="1:6" s="88" customFormat="1" ht="30" customHeight="1" x14ac:dyDescent="0.15">
      <c r="A133" s="87"/>
      <c r="B133" s="89"/>
      <c r="C133" s="1013"/>
      <c r="D133" s="1013"/>
      <c r="E133" s="89"/>
      <c r="F133" s="89"/>
    </row>
    <row r="134" spans="1:6" s="94" customFormat="1" ht="14.85" customHeight="1" x14ac:dyDescent="0.15">
      <c r="A134" s="1161" t="s">
        <v>579</v>
      </c>
      <c r="B134" s="1161" t="s">
        <v>580</v>
      </c>
      <c r="C134" s="1159" t="s">
        <v>752</v>
      </c>
      <c r="D134" s="1160"/>
      <c r="E134" s="92" t="s">
        <v>831</v>
      </c>
      <c r="F134" s="91" t="s">
        <v>832</v>
      </c>
    </row>
    <row r="135" spans="1:6" s="1091" customFormat="1" ht="14.85" customHeight="1" x14ac:dyDescent="0.15">
      <c r="A135" s="1162"/>
      <c r="B135" s="1162"/>
      <c r="C135" s="1092" t="s">
        <v>1124</v>
      </c>
      <c r="D135" s="1093" t="s">
        <v>1124</v>
      </c>
      <c r="E135" s="1092" t="s">
        <v>1124</v>
      </c>
      <c r="F135" s="1095" t="s">
        <v>1124</v>
      </c>
    </row>
    <row r="136" spans="1:6" s="1091" customFormat="1" ht="14.85" customHeight="1" x14ac:dyDescent="0.15">
      <c r="A136" s="1162"/>
      <c r="B136" s="1162"/>
      <c r="C136" s="1094" t="s">
        <v>1125</v>
      </c>
      <c r="D136" s="1014" t="s">
        <v>1125</v>
      </c>
      <c r="E136" s="1094" t="s">
        <v>1125</v>
      </c>
      <c r="F136" s="1096" t="s">
        <v>1125</v>
      </c>
    </row>
    <row r="137" spans="1:6" s="1091" customFormat="1" ht="14.85" customHeight="1" x14ac:dyDescent="0.15">
      <c r="A137" s="1162"/>
      <c r="B137" s="1162"/>
      <c r="C137" s="1097" t="s">
        <v>1126</v>
      </c>
      <c r="D137" s="1098" t="s">
        <v>1126</v>
      </c>
      <c r="E137" s="1097" t="s">
        <v>1126</v>
      </c>
      <c r="F137" s="1099" t="s">
        <v>1126</v>
      </c>
    </row>
    <row r="138" spans="1:6" s="94" customFormat="1" ht="14.85" customHeight="1" x14ac:dyDescent="0.15">
      <c r="A138" s="1162"/>
      <c r="B138" s="1162"/>
      <c r="C138" s="1092" t="s">
        <v>158</v>
      </c>
      <c r="D138" s="1093" t="s">
        <v>158</v>
      </c>
      <c r="E138" s="137" t="s">
        <v>158</v>
      </c>
      <c r="F138" s="134" t="s">
        <v>158</v>
      </c>
    </row>
    <row r="139" spans="1:6" s="94" customFormat="1" ht="14.85" customHeight="1" x14ac:dyDescent="0.15">
      <c r="A139" s="1162"/>
      <c r="B139" s="1162"/>
      <c r="C139" s="1094" t="s">
        <v>581</v>
      </c>
      <c r="D139" s="1014" t="s">
        <v>581</v>
      </c>
      <c r="E139" s="153" t="s">
        <v>581</v>
      </c>
      <c r="F139" s="154" t="s">
        <v>581</v>
      </c>
    </row>
    <row r="140" spans="1:6" s="94" customFormat="1" ht="14.85" customHeight="1" x14ac:dyDescent="0.15">
      <c r="A140" s="1162"/>
      <c r="B140" s="1162"/>
      <c r="C140" s="1094"/>
      <c r="D140" s="1014"/>
      <c r="E140" s="137" t="s">
        <v>159</v>
      </c>
      <c r="F140" s="134" t="s">
        <v>159</v>
      </c>
    </row>
    <row r="141" spans="1:6" s="94" customFormat="1" ht="14.85" customHeight="1" x14ac:dyDescent="0.15">
      <c r="A141" s="1163"/>
      <c r="B141" s="1163"/>
      <c r="C141" s="1015"/>
      <c r="D141" s="1016"/>
      <c r="E141" s="97" t="s">
        <v>582</v>
      </c>
      <c r="F141" s="97" t="s">
        <v>582</v>
      </c>
    </row>
    <row r="142" spans="1:6" s="94" customFormat="1" ht="15" customHeight="1" x14ac:dyDescent="0.15">
      <c r="A142" s="107" t="s">
        <v>632</v>
      </c>
      <c r="B142" s="98">
        <v>7</v>
      </c>
      <c r="C142" s="1084" t="s">
        <v>633</v>
      </c>
      <c r="D142" s="1067" t="s">
        <v>634</v>
      </c>
      <c r="E142" s="99" t="s">
        <v>635</v>
      </c>
      <c r="F142" s="98" t="s">
        <v>636</v>
      </c>
    </row>
    <row r="143" spans="1:6" ht="15" customHeight="1" x14ac:dyDescent="0.15">
      <c r="A143" s="109"/>
      <c r="B143" s="95"/>
      <c r="C143" s="1048" t="s">
        <v>587</v>
      </c>
      <c r="D143" s="983" t="s">
        <v>588</v>
      </c>
      <c r="E143" s="96" t="s">
        <v>589</v>
      </c>
      <c r="F143" s="100" t="s">
        <v>601</v>
      </c>
    </row>
    <row r="144" spans="1:6" s="94" customFormat="1" ht="15" customHeight="1" x14ac:dyDescent="0.15">
      <c r="A144" s="110"/>
      <c r="B144" s="97"/>
      <c r="C144" s="1032"/>
      <c r="D144" s="1033"/>
      <c r="E144" s="103">
        <v>0.5</v>
      </c>
      <c r="F144" s="111">
        <v>0.3</v>
      </c>
    </row>
    <row r="145" spans="1:6" s="94" customFormat="1" ht="15" customHeight="1" x14ac:dyDescent="0.15">
      <c r="A145" s="107" t="s">
        <v>637</v>
      </c>
      <c r="B145" s="98">
        <v>4</v>
      </c>
      <c r="C145" s="1042">
        <v>8</v>
      </c>
      <c r="D145" s="1029">
        <v>10</v>
      </c>
      <c r="E145" s="122">
        <f>+C145/3+D145*2/3</f>
        <v>9.3333333333333339</v>
      </c>
      <c r="F145" s="114">
        <v>4</v>
      </c>
    </row>
    <row r="146" spans="1:6" ht="15" customHeight="1" x14ac:dyDescent="0.15">
      <c r="A146" s="109"/>
      <c r="B146" s="95"/>
      <c r="C146" s="1048" t="s">
        <v>587</v>
      </c>
      <c r="D146" s="983" t="s">
        <v>588</v>
      </c>
      <c r="E146" s="96" t="s">
        <v>589</v>
      </c>
      <c r="F146" s="100" t="s">
        <v>601</v>
      </c>
    </row>
    <row r="147" spans="1:6" s="94" customFormat="1" ht="15" customHeight="1" x14ac:dyDescent="0.15">
      <c r="A147" s="110"/>
      <c r="B147" s="97"/>
      <c r="C147" s="1032"/>
      <c r="D147" s="1033"/>
      <c r="E147" s="103">
        <v>0.5</v>
      </c>
      <c r="F147" s="111">
        <v>0.3</v>
      </c>
    </row>
    <row r="148" spans="1:6" s="94" customFormat="1" ht="15" customHeight="1" x14ac:dyDescent="0.15">
      <c r="A148" s="1166" t="s">
        <v>638</v>
      </c>
      <c r="B148" s="98">
        <v>4</v>
      </c>
      <c r="C148" s="1084">
        <v>15</v>
      </c>
      <c r="D148" s="1067">
        <v>20</v>
      </c>
      <c r="E148" s="122">
        <f>+C148/3+D148*2/3</f>
        <v>18.333333333333336</v>
      </c>
      <c r="F148" s="98" t="s">
        <v>586</v>
      </c>
    </row>
    <row r="149" spans="1:6" ht="15" customHeight="1" x14ac:dyDescent="0.15">
      <c r="A149" s="1167"/>
      <c r="B149" s="95"/>
      <c r="C149" s="1048" t="s">
        <v>587</v>
      </c>
      <c r="D149" s="983" t="s">
        <v>588</v>
      </c>
      <c r="E149" s="96" t="s">
        <v>589</v>
      </c>
      <c r="F149" s="95" t="s">
        <v>586</v>
      </c>
    </row>
    <row r="150" spans="1:6" s="94" customFormat="1" ht="15" customHeight="1" x14ac:dyDescent="0.15">
      <c r="A150" s="1168"/>
      <c r="B150" s="97"/>
      <c r="C150" s="1032"/>
      <c r="D150" s="1033"/>
      <c r="E150" s="103">
        <v>0.5</v>
      </c>
      <c r="F150" s="102"/>
    </row>
    <row r="151" spans="1:6" s="94" customFormat="1" ht="15" customHeight="1" x14ac:dyDescent="0.15">
      <c r="A151" s="112" t="s">
        <v>639</v>
      </c>
      <c r="B151" s="1169" t="s">
        <v>135</v>
      </c>
      <c r="C151" s="1085">
        <v>32</v>
      </c>
      <c r="D151" s="1086">
        <v>4</v>
      </c>
      <c r="E151" s="144">
        <v>9</v>
      </c>
      <c r="F151" s="90" t="s">
        <v>586</v>
      </c>
    </row>
    <row r="152" spans="1:6" ht="15" customHeight="1" x14ac:dyDescent="0.15">
      <c r="A152" s="109"/>
      <c r="B152" s="1170"/>
      <c r="C152" s="1048" t="s">
        <v>605</v>
      </c>
      <c r="D152" s="983" t="s">
        <v>606</v>
      </c>
      <c r="E152" s="96" t="s">
        <v>607</v>
      </c>
      <c r="F152" s="100" t="s">
        <v>586</v>
      </c>
    </row>
    <row r="153" spans="1:6" s="94" customFormat="1" ht="15" customHeight="1" x14ac:dyDescent="0.15">
      <c r="A153" s="110"/>
      <c r="B153" s="97"/>
      <c r="C153" s="1032"/>
      <c r="D153" s="1033"/>
      <c r="E153" s="103">
        <v>0.7</v>
      </c>
      <c r="F153" s="111"/>
    </row>
    <row r="154" spans="1:6" s="94" customFormat="1" ht="15" customHeight="1" x14ac:dyDescent="0.15">
      <c r="A154" s="1164" t="s">
        <v>136</v>
      </c>
      <c r="B154" s="98">
        <v>3</v>
      </c>
      <c r="C154" s="1087">
        <v>5</v>
      </c>
      <c r="D154" s="1088">
        <v>5</v>
      </c>
      <c r="E154" s="146">
        <v>5</v>
      </c>
      <c r="F154" s="98" t="s">
        <v>586</v>
      </c>
    </row>
    <row r="155" spans="1:6" ht="15" customHeight="1" x14ac:dyDescent="0.15">
      <c r="A155" s="1165"/>
      <c r="B155" s="95"/>
      <c r="C155" s="1048" t="s">
        <v>605</v>
      </c>
      <c r="D155" s="983" t="s">
        <v>606</v>
      </c>
      <c r="E155" s="96" t="s">
        <v>607</v>
      </c>
      <c r="F155" s="100" t="s">
        <v>586</v>
      </c>
    </row>
    <row r="156" spans="1:6" s="94" customFormat="1" ht="15" customHeight="1" x14ac:dyDescent="0.15">
      <c r="A156" s="110"/>
      <c r="B156" s="97"/>
      <c r="C156" s="1032"/>
      <c r="D156" s="1033"/>
      <c r="E156" s="103">
        <v>0.7</v>
      </c>
      <c r="F156" s="111"/>
    </row>
    <row r="157" spans="1:6" s="94" customFormat="1" ht="15" customHeight="1" x14ac:dyDescent="0.15">
      <c r="A157" s="112" t="s">
        <v>640</v>
      </c>
      <c r="B157" s="98">
        <v>7</v>
      </c>
      <c r="C157" s="1085">
        <v>32</v>
      </c>
      <c r="D157" s="1086">
        <v>4</v>
      </c>
      <c r="E157" s="144">
        <v>9</v>
      </c>
      <c r="F157" s="98" t="s">
        <v>586</v>
      </c>
    </row>
    <row r="158" spans="1:6" ht="15" customHeight="1" x14ac:dyDescent="0.15">
      <c r="A158" s="109"/>
      <c r="B158" s="95"/>
      <c r="C158" s="1048" t="s">
        <v>605</v>
      </c>
      <c r="D158" s="983" t="s">
        <v>606</v>
      </c>
      <c r="E158" s="96" t="s">
        <v>607</v>
      </c>
      <c r="F158" s="100" t="s">
        <v>586</v>
      </c>
    </row>
    <row r="159" spans="1:6" s="94" customFormat="1" ht="15" customHeight="1" x14ac:dyDescent="0.15">
      <c r="A159" s="110"/>
      <c r="B159" s="97"/>
      <c r="C159" s="1032"/>
      <c r="D159" s="1033"/>
      <c r="E159" s="103">
        <v>0.7</v>
      </c>
      <c r="F159" s="111"/>
    </row>
    <row r="160" spans="1:6" s="94" customFormat="1" ht="15" customHeight="1" x14ac:dyDescent="0.15">
      <c r="A160" s="112" t="s">
        <v>641</v>
      </c>
      <c r="B160" s="98">
        <v>7</v>
      </c>
      <c r="C160" s="1085">
        <v>32</v>
      </c>
      <c r="D160" s="1086">
        <v>4</v>
      </c>
      <c r="E160" s="144">
        <v>9</v>
      </c>
      <c r="F160" s="98" t="s">
        <v>586</v>
      </c>
    </row>
    <row r="161" spans="1:6" ht="15" customHeight="1" x14ac:dyDescent="0.15">
      <c r="A161" s="109"/>
      <c r="B161" s="95"/>
      <c r="C161" s="1048" t="s">
        <v>605</v>
      </c>
      <c r="D161" s="983" t="s">
        <v>606</v>
      </c>
      <c r="E161" s="96" t="s">
        <v>607</v>
      </c>
      <c r="F161" s="100" t="s">
        <v>586</v>
      </c>
    </row>
    <row r="162" spans="1:6" s="94" customFormat="1" ht="15" customHeight="1" x14ac:dyDescent="0.15">
      <c r="A162" s="110"/>
      <c r="B162" s="97"/>
      <c r="C162" s="1032"/>
      <c r="D162" s="1033"/>
      <c r="E162" s="103">
        <v>0.7</v>
      </c>
      <c r="F162" s="111"/>
    </row>
    <row r="163" spans="1:6" s="94" customFormat="1" ht="15" customHeight="1" x14ac:dyDescent="0.15">
      <c r="A163" s="120" t="s">
        <v>642</v>
      </c>
      <c r="B163" s="147" t="s">
        <v>643</v>
      </c>
      <c r="C163" s="1087">
        <v>5</v>
      </c>
      <c r="D163" s="1088">
        <v>5</v>
      </c>
      <c r="E163" s="146">
        <v>5</v>
      </c>
      <c r="F163" s="134" t="s">
        <v>586</v>
      </c>
    </row>
    <row r="164" spans="1:6" s="94" customFormat="1" ht="15" customHeight="1" x14ac:dyDescent="0.15">
      <c r="A164" s="109"/>
      <c r="B164" s="95"/>
      <c r="C164" s="1048" t="s">
        <v>605</v>
      </c>
      <c r="D164" s="983" t="s">
        <v>606</v>
      </c>
      <c r="E164" s="96" t="s">
        <v>607</v>
      </c>
      <c r="F164" s="100" t="s">
        <v>586</v>
      </c>
    </row>
    <row r="165" spans="1:6" s="94" customFormat="1" ht="15" customHeight="1" x14ac:dyDescent="0.15">
      <c r="A165" s="110"/>
      <c r="B165" s="97"/>
      <c r="C165" s="1032"/>
      <c r="D165" s="1033"/>
      <c r="E165" s="103">
        <v>0.7</v>
      </c>
      <c r="F165" s="111"/>
    </row>
    <row r="166" spans="1:6" s="94" customFormat="1" ht="15" customHeight="1" x14ac:dyDescent="0.15">
      <c r="A166" s="1166" t="s">
        <v>644</v>
      </c>
      <c r="B166" s="100">
        <v>7</v>
      </c>
      <c r="C166" s="1087">
        <v>5</v>
      </c>
      <c r="D166" s="1088">
        <v>5</v>
      </c>
      <c r="E166" s="146">
        <v>5</v>
      </c>
      <c r="F166" s="100" t="s">
        <v>586</v>
      </c>
    </row>
    <row r="167" spans="1:6" s="94" customFormat="1" ht="15" customHeight="1" x14ac:dyDescent="0.15">
      <c r="A167" s="1171"/>
      <c r="B167" s="95"/>
      <c r="C167" s="1048" t="s">
        <v>605</v>
      </c>
      <c r="D167" s="983" t="s">
        <v>606</v>
      </c>
      <c r="E167" s="96" t="s">
        <v>607</v>
      </c>
      <c r="F167" s="100" t="s">
        <v>586</v>
      </c>
    </row>
    <row r="168" spans="1:6" s="94" customFormat="1" ht="15" customHeight="1" x14ac:dyDescent="0.15">
      <c r="A168" s="1172"/>
      <c r="B168" s="97"/>
      <c r="C168" s="1032"/>
      <c r="D168" s="1033"/>
      <c r="E168" s="103">
        <v>0.7</v>
      </c>
      <c r="F168" s="111"/>
    </row>
    <row r="169" spans="1:6" s="94" customFormat="1" ht="15" customHeight="1" x14ac:dyDescent="0.15">
      <c r="A169" s="112" t="s">
        <v>645</v>
      </c>
      <c r="B169" s="98" t="s">
        <v>584</v>
      </c>
      <c r="C169" s="1084">
        <v>4</v>
      </c>
      <c r="D169" s="1067">
        <v>10</v>
      </c>
      <c r="E169" s="99">
        <f>ROUND(+C169*0.6+D169*0.4,0)</f>
        <v>6</v>
      </c>
      <c r="F169" s="98">
        <v>1</v>
      </c>
    </row>
    <row r="170" spans="1:6" s="94" customFormat="1" ht="15" customHeight="1" x14ac:dyDescent="0.15">
      <c r="A170" s="109"/>
      <c r="B170" s="95"/>
      <c r="C170" s="1048" t="s">
        <v>605</v>
      </c>
      <c r="D170" s="983" t="s">
        <v>606</v>
      </c>
      <c r="E170" s="96" t="s">
        <v>646</v>
      </c>
      <c r="F170" s="95" t="s">
        <v>647</v>
      </c>
    </row>
    <row r="171" spans="1:6" s="94" customFormat="1" ht="15" customHeight="1" x14ac:dyDescent="0.15">
      <c r="A171" s="110"/>
      <c r="B171" s="97"/>
      <c r="C171" s="1032"/>
      <c r="D171" s="1033"/>
      <c r="E171" s="103">
        <v>0.5</v>
      </c>
      <c r="F171" s="104">
        <v>0.3</v>
      </c>
    </row>
    <row r="172" spans="1:6" s="94" customFormat="1" ht="15" customHeight="1" x14ac:dyDescent="0.15">
      <c r="A172" s="112" t="s">
        <v>652</v>
      </c>
      <c r="B172" s="98" t="s">
        <v>584</v>
      </c>
      <c r="C172" s="1084">
        <v>9</v>
      </c>
      <c r="D172" s="1067">
        <v>14</v>
      </c>
      <c r="E172" s="99">
        <f>ROUND(+C172*0.6+D172*0.4,0)</f>
        <v>11</v>
      </c>
      <c r="F172" s="100" t="s">
        <v>586</v>
      </c>
    </row>
    <row r="173" spans="1:6" s="94" customFormat="1" ht="15" customHeight="1" x14ac:dyDescent="0.15">
      <c r="A173" s="109"/>
      <c r="B173" s="95"/>
      <c r="C173" s="1048" t="s">
        <v>605</v>
      </c>
      <c r="D173" s="983" t="s">
        <v>606</v>
      </c>
      <c r="E173" s="96" t="s">
        <v>646</v>
      </c>
      <c r="F173" s="100" t="s">
        <v>586</v>
      </c>
    </row>
    <row r="174" spans="1:6" s="94" customFormat="1" ht="15" customHeight="1" x14ac:dyDescent="0.15">
      <c r="A174" s="110"/>
      <c r="B174" s="97"/>
      <c r="C174" s="1032"/>
      <c r="D174" s="1033"/>
      <c r="E174" s="103">
        <v>0.5</v>
      </c>
      <c r="F174" s="111"/>
    </row>
    <row r="175" spans="1:6" s="94" customFormat="1" ht="15" customHeight="1" x14ac:dyDescent="0.15">
      <c r="A175" s="116" t="s">
        <v>653</v>
      </c>
      <c r="B175" s="100" t="s">
        <v>584</v>
      </c>
      <c r="C175" s="1030">
        <v>2</v>
      </c>
      <c r="D175" s="1031">
        <v>5</v>
      </c>
      <c r="E175" s="101">
        <f>ROUND(+C175*0.6+D175*0.4,0)</f>
        <v>3</v>
      </c>
      <c r="F175" s="100">
        <v>2</v>
      </c>
    </row>
    <row r="176" spans="1:6" ht="15" customHeight="1" x14ac:dyDescent="0.15">
      <c r="A176" s="109"/>
      <c r="B176" s="95"/>
      <c r="C176" s="1048" t="s">
        <v>605</v>
      </c>
      <c r="D176" s="983" t="s">
        <v>606</v>
      </c>
      <c r="E176" s="96" t="s">
        <v>646</v>
      </c>
      <c r="F176" s="95" t="s">
        <v>647</v>
      </c>
    </row>
    <row r="177" spans="1:6" s="94" customFormat="1" ht="15" customHeight="1" x14ac:dyDescent="0.15">
      <c r="A177" s="110"/>
      <c r="B177" s="97"/>
      <c r="C177" s="1032"/>
      <c r="D177" s="1033"/>
      <c r="E177" s="103">
        <v>0.5</v>
      </c>
      <c r="F177" s="104">
        <v>0.3</v>
      </c>
    </row>
    <row r="178" spans="1:6" s="94" customFormat="1" ht="15" customHeight="1" x14ac:dyDescent="0.15">
      <c r="A178" s="116" t="s">
        <v>648</v>
      </c>
      <c r="B178" s="100" t="s">
        <v>584</v>
      </c>
      <c r="C178" s="1030">
        <v>6</v>
      </c>
      <c r="D178" s="1031">
        <v>10</v>
      </c>
      <c r="E178" s="101">
        <f>ROUND(+C178*0.6+D178*0.4,0)</f>
        <v>8</v>
      </c>
      <c r="F178" s="100">
        <v>2</v>
      </c>
    </row>
    <row r="179" spans="1:6" ht="15" customHeight="1" x14ac:dyDescent="0.15">
      <c r="A179" s="109"/>
      <c r="B179" s="95"/>
      <c r="C179" s="1048" t="s">
        <v>605</v>
      </c>
      <c r="D179" s="983" t="s">
        <v>606</v>
      </c>
      <c r="E179" s="96" t="s">
        <v>646</v>
      </c>
      <c r="F179" s="95" t="s">
        <v>647</v>
      </c>
    </row>
    <row r="180" spans="1:6" s="94" customFormat="1" ht="15" customHeight="1" x14ac:dyDescent="0.15">
      <c r="A180" s="110"/>
      <c r="B180" s="97"/>
      <c r="C180" s="1032"/>
      <c r="D180" s="1033"/>
      <c r="E180" s="103">
        <v>0.5</v>
      </c>
      <c r="F180" s="104">
        <v>0.3</v>
      </c>
    </row>
    <row r="181" spans="1:6" s="94" customFormat="1" ht="15" customHeight="1" x14ac:dyDescent="0.15">
      <c r="A181" s="116" t="s">
        <v>654</v>
      </c>
      <c r="B181" s="100" t="s">
        <v>584</v>
      </c>
      <c r="C181" s="1030">
        <v>3</v>
      </c>
      <c r="D181" s="1031">
        <v>5</v>
      </c>
      <c r="E181" s="101">
        <f>ROUND(+C181*0.6+D181*0.4,0)</f>
        <v>4</v>
      </c>
      <c r="F181" s="100" t="s">
        <v>586</v>
      </c>
    </row>
    <row r="182" spans="1:6" ht="15" customHeight="1" x14ac:dyDescent="0.15">
      <c r="A182" s="109"/>
      <c r="B182" s="95"/>
      <c r="C182" s="1048" t="s">
        <v>605</v>
      </c>
      <c r="D182" s="983" t="s">
        <v>606</v>
      </c>
      <c r="E182" s="96" t="s">
        <v>646</v>
      </c>
      <c r="F182" s="100" t="s">
        <v>586</v>
      </c>
    </row>
    <row r="183" spans="1:6" s="94" customFormat="1" ht="15" customHeight="1" x14ac:dyDescent="0.15">
      <c r="A183" s="110"/>
      <c r="B183" s="97"/>
      <c r="C183" s="1032"/>
      <c r="D183" s="1033"/>
      <c r="E183" s="103">
        <v>0.5</v>
      </c>
      <c r="F183" s="111"/>
    </row>
    <row r="184" spans="1:6" s="94" customFormat="1" ht="15" customHeight="1" x14ac:dyDescent="0.15">
      <c r="A184" s="116" t="s">
        <v>655</v>
      </c>
      <c r="B184" s="100" t="s">
        <v>584</v>
      </c>
      <c r="C184" s="1030">
        <v>3</v>
      </c>
      <c r="D184" s="1031">
        <v>5</v>
      </c>
      <c r="E184" s="101">
        <f>ROUND(+C184*0.6+D184*0.4,0)</f>
        <v>4</v>
      </c>
      <c r="F184" s="100" t="s">
        <v>586</v>
      </c>
    </row>
    <row r="185" spans="1:6" ht="15" customHeight="1" x14ac:dyDescent="0.15">
      <c r="A185" s="109"/>
      <c r="B185" s="95"/>
      <c r="C185" s="1048" t="s">
        <v>605</v>
      </c>
      <c r="D185" s="983" t="s">
        <v>606</v>
      </c>
      <c r="E185" s="96" t="s">
        <v>646</v>
      </c>
      <c r="F185" s="100" t="s">
        <v>586</v>
      </c>
    </row>
    <row r="186" spans="1:6" s="94" customFormat="1" ht="15" customHeight="1" x14ac:dyDescent="0.15">
      <c r="A186" s="110"/>
      <c r="B186" s="97"/>
      <c r="C186" s="1032"/>
      <c r="D186" s="1033"/>
      <c r="E186" s="103">
        <v>0.5</v>
      </c>
      <c r="F186" s="111"/>
    </row>
    <row r="187" spans="1:6" s="94" customFormat="1" ht="15" customHeight="1" x14ac:dyDescent="0.15">
      <c r="A187" s="116" t="s">
        <v>649</v>
      </c>
      <c r="B187" s="100" t="s">
        <v>584</v>
      </c>
      <c r="C187" s="1030">
        <v>8</v>
      </c>
      <c r="D187" s="1031">
        <v>10</v>
      </c>
      <c r="E187" s="101">
        <f>ROUND(+C187*0.6+D187*0.4,0)</f>
        <v>9</v>
      </c>
      <c r="F187" s="100" t="s">
        <v>586</v>
      </c>
    </row>
    <row r="188" spans="1:6" ht="15" customHeight="1" x14ac:dyDescent="0.15">
      <c r="A188" s="109"/>
      <c r="B188" s="95"/>
      <c r="C188" s="1048" t="s">
        <v>605</v>
      </c>
      <c r="D188" s="983" t="s">
        <v>606</v>
      </c>
      <c r="E188" s="96" t="s">
        <v>646</v>
      </c>
      <c r="F188" s="100" t="s">
        <v>586</v>
      </c>
    </row>
    <row r="189" spans="1:6" s="94" customFormat="1" ht="15" customHeight="1" x14ac:dyDescent="0.15">
      <c r="A189" s="110"/>
      <c r="B189" s="97"/>
      <c r="C189" s="1032"/>
      <c r="D189" s="1033"/>
      <c r="E189" s="103">
        <v>0.5</v>
      </c>
      <c r="F189" s="111"/>
    </row>
    <row r="190" spans="1:6" s="94" customFormat="1" ht="15" customHeight="1" x14ac:dyDescent="0.15">
      <c r="A190" s="116" t="s">
        <v>656</v>
      </c>
      <c r="B190" s="100" t="s">
        <v>584</v>
      </c>
      <c r="C190" s="1030">
        <v>4</v>
      </c>
      <c r="D190" s="1031">
        <v>10</v>
      </c>
      <c r="E190" s="101">
        <f>ROUND(+C190*0.6+D190*0.4,0)</f>
        <v>6</v>
      </c>
      <c r="F190" s="100">
        <v>2</v>
      </c>
    </row>
    <row r="191" spans="1:6" ht="15" customHeight="1" x14ac:dyDescent="0.15">
      <c r="A191" s="109"/>
      <c r="B191" s="95"/>
      <c r="C191" s="1048" t="s">
        <v>605</v>
      </c>
      <c r="D191" s="983" t="s">
        <v>606</v>
      </c>
      <c r="E191" s="96" t="s">
        <v>646</v>
      </c>
      <c r="F191" s="95" t="s">
        <v>647</v>
      </c>
    </row>
    <row r="192" spans="1:6" s="94" customFormat="1" ht="15" customHeight="1" x14ac:dyDescent="0.15">
      <c r="A192" s="110"/>
      <c r="B192" s="97"/>
      <c r="C192" s="1032"/>
      <c r="D192" s="1033"/>
      <c r="E192" s="103">
        <v>0.5</v>
      </c>
      <c r="F192" s="104">
        <v>0.3</v>
      </c>
    </row>
    <row r="193" spans="1:6" s="94" customFormat="1" ht="15" customHeight="1" x14ac:dyDescent="0.15">
      <c r="A193" s="116" t="s">
        <v>657</v>
      </c>
      <c r="B193" s="100" t="s">
        <v>584</v>
      </c>
      <c r="C193" s="1030">
        <v>1</v>
      </c>
      <c r="D193" s="1031">
        <v>2</v>
      </c>
      <c r="E193" s="101">
        <f>ROUND(+C193*0.6+D193*0.4,0)</f>
        <v>1</v>
      </c>
      <c r="F193" s="100" t="s">
        <v>586</v>
      </c>
    </row>
    <row r="194" spans="1:6" ht="15" customHeight="1" x14ac:dyDescent="0.15">
      <c r="A194" s="109"/>
      <c r="B194" s="95"/>
      <c r="C194" s="1048" t="s">
        <v>605</v>
      </c>
      <c r="D194" s="983" t="s">
        <v>606</v>
      </c>
      <c r="E194" s="96" t="s">
        <v>646</v>
      </c>
      <c r="F194" s="100" t="s">
        <v>586</v>
      </c>
    </row>
    <row r="195" spans="1:6" s="94" customFormat="1" ht="15" customHeight="1" x14ac:dyDescent="0.15">
      <c r="A195" s="110"/>
      <c r="B195" s="97"/>
      <c r="C195" s="1032"/>
      <c r="D195" s="1033"/>
      <c r="E195" s="103">
        <v>0.5</v>
      </c>
      <c r="F195" s="111"/>
    </row>
    <row r="196" spans="1:6" s="94" customFormat="1" ht="15" customHeight="1" x14ac:dyDescent="0.15">
      <c r="A196" s="116" t="s">
        <v>650</v>
      </c>
      <c r="B196" s="100" t="s">
        <v>584</v>
      </c>
      <c r="C196" s="1030">
        <v>1</v>
      </c>
      <c r="D196" s="1031">
        <v>2</v>
      </c>
      <c r="E196" s="101">
        <f>ROUND(+C196*0.6+D196*0.4,0)</f>
        <v>1</v>
      </c>
      <c r="F196" s="100" t="s">
        <v>586</v>
      </c>
    </row>
    <row r="197" spans="1:6" ht="15" customHeight="1" x14ac:dyDescent="0.15">
      <c r="A197" s="109"/>
      <c r="B197" s="95"/>
      <c r="C197" s="1048" t="s">
        <v>605</v>
      </c>
      <c r="D197" s="983" t="s">
        <v>606</v>
      </c>
      <c r="E197" s="96" t="s">
        <v>646</v>
      </c>
      <c r="F197" s="100" t="s">
        <v>586</v>
      </c>
    </row>
    <row r="198" spans="1:6" s="94" customFormat="1" ht="15" customHeight="1" x14ac:dyDescent="0.15">
      <c r="A198" s="110"/>
      <c r="B198" s="97"/>
      <c r="C198" s="1032"/>
      <c r="D198" s="1033"/>
      <c r="E198" s="103">
        <v>0.5</v>
      </c>
      <c r="F198" s="111"/>
    </row>
    <row r="199" spans="1:6" s="88" customFormat="1" ht="30" customHeight="1" x14ac:dyDescent="0.15">
      <c r="A199" s="87"/>
      <c r="B199" s="89"/>
      <c r="C199" s="1013"/>
      <c r="D199" s="1013"/>
      <c r="E199" s="89"/>
      <c r="F199" s="89"/>
    </row>
    <row r="200" spans="1:6" s="94" customFormat="1" ht="14.85" customHeight="1" x14ac:dyDescent="0.15">
      <c r="A200" s="1161" t="s">
        <v>579</v>
      </c>
      <c r="B200" s="1161" t="s">
        <v>580</v>
      </c>
      <c r="C200" s="1159" t="s">
        <v>752</v>
      </c>
      <c r="D200" s="1160"/>
      <c r="E200" s="92" t="s">
        <v>831</v>
      </c>
      <c r="F200" s="91" t="s">
        <v>832</v>
      </c>
    </row>
    <row r="201" spans="1:6" s="1091" customFormat="1" ht="14.85" customHeight="1" x14ac:dyDescent="0.15">
      <c r="A201" s="1162"/>
      <c r="B201" s="1162"/>
      <c r="C201" s="1092" t="s">
        <v>1124</v>
      </c>
      <c r="D201" s="1093" t="s">
        <v>1124</v>
      </c>
      <c r="E201" s="1092" t="s">
        <v>1124</v>
      </c>
      <c r="F201" s="1095" t="s">
        <v>1124</v>
      </c>
    </row>
    <row r="202" spans="1:6" s="1091" customFormat="1" ht="14.85" customHeight="1" x14ac:dyDescent="0.15">
      <c r="A202" s="1162"/>
      <c r="B202" s="1162"/>
      <c r="C202" s="1094" t="s">
        <v>1125</v>
      </c>
      <c r="D202" s="1014" t="s">
        <v>1125</v>
      </c>
      <c r="E202" s="1094" t="s">
        <v>1125</v>
      </c>
      <c r="F202" s="1096" t="s">
        <v>1125</v>
      </c>
    </row>
    <row r="203" spans="1:6" s="1091" customFormat="1" ht="14.85" customHeight="1" x14ac:dyDescent="0.15">
      <c r="A203" s="1162"/>
      <c r="B203" s="1162"/>
      <c r="C203" s="1097" t="s">
        <v>1126</v>
      </c>
      <c r="D203" s="1098" t="s">
        <v>1126</v>
      </c>
      <c r="E203" s="1097" t="s">
        <v>1126</v>
      </c>
      <c r="F203" s="1099" t="s">
        <v>1126</v>
      </c>
    </row>
    <row r="204" spans="1:6" s="94" customFormat="1" ht="14.85" customHeight="1" x14ac:dyDescent="0.15">
      <c r="A204" s="1162"/>
      <c r="B204" s="1162"/>
      <c r="C204" s="1092" t="s">
        <v>158</v>
      </c>
      <c r="D204" s="1093" t="s">
        <v>158</v>
      </c>
      <c r="E204" s="137" t="s">
        <v>158</v>
      </c>
      <c r="F204" s="134" t="s">
        <v>158</v>
      </c>
    </row>
    <row r="205" spans="1:6" s="94" customFormat="1" ht="14.85" customHeight="1" x14ac:dyDescent="0.15">
      <c r="A205" s="1162"/>
      <c r="B205" s="1162"/>
      <c r="C205" s="1094" t="s">
        <v>581</v>
      </c>
      <c r="D205" s="1014" t="s">
        <v>581</v>
      </c>
      <c r="E205" s="153" t="s">
        <v>581</v>
      </c>
      <c r="F205" s="154" t="s">
        <v>581</v>
      </c>
    </row>
    <row r="206" spans="1:6" s="94" customFormat="1" ht="14.85" customHeight="1" x14ac:dyDescent="0.15">
      <c r="A206" s="1162"/>
      <c r="B206" s="1162"/>
      <c r="C206" s="1094"/>
      <c r="D206" s="1014"/>
      <c r="E206" s="137" t="s">
        <v>159</v>
      </c>
      <c r="F206" s="134" t="s">
        <v>159</v>
      </c>
    </row>
    <row r="207" spans="1:6" s="94" customFormat="1" ht="14.85" customHeight="1" x14ac:dyDescent="0.15">
      <c r="A207" s="1163"/>
      <c r="B207" s="1163"/>
      <c r="C207" s="1015"/>
      <c r="D207" s="1016"/>
      <c r="E207" s="97" t="s">
        <v>582</v>
      </c>
      <c r="F207" s="97" t="s">
        <v>582</v>
      </c>
    </row>
    <row r="208" spans="1:6" s="94" customFormat="1" ht="15" customHeight="1" x14ac:dyDescent="0.15">
      <c r="A208" s="116" t="s">
        <v>658</v>
      </c>
      <c r="B208" s="100" t="s">
        <v>584</v>
      </c>
      <c r="C208" s="1082">
        <v>1</v>
      </c>
      <c r="D208" s="1083">
        <v>3</v>
      </c>
      <c r="E208" s="101">
        <f>ROUND(+C208*0.6+D208*0.4,0)</f>
        <v>2</v>
      </c>
      <c r="F208" s="100" t="s">
        <v>586</v>
      </c>
    </row>
    <row r="209" spans="1:6" ht="15" customHeight="1" x14ac:dyDescent="0.15">
      <c r="A209" s="109"/>
      <c r="B209" s="95"/>
      <c r="C209" s="1048" t="s">
        <v>605</v>
      </c>
      <c r="D209" s="983" t="s">
        <v>606</v>
      </c>
      <c r="E209" s="96" t="s">
        <v>646</v>
      </c>
      <c r="F209" s="100" t="s">
        <v>586</v>
      </c>
    </row>
    <row r="210" spans="1:6" s="94" customFormat="1" ht="15" customHeight="1" x14ac:dyDescent="0.15">
      <c r="A210" s="110"/>
      <c r="B210" s="97"/>
      <c r="C210" s="1032"/>
      <c r="D210" s="1033"/>
      <c r="E210" s="103">
        <v>0.5</v>
      </c>
      <c r="F210" s="111"/>
    </row>
    <row r="211" spans="1:6" s="94" customFormat="1" ht="15" customHeight="1" x14ac:dyDescent="0.15">
      <c r="A211" s="116" t="s">
        <v>659</v>
      </c>
      <c r="B211" s="100" t="s">
        <v>584</v>
      </c>
      <c r="C211" s="1082">
        <v>5</v>
      </c>
      <c r="D211" s="1083">
        <v>8</v>
      </c>
      <c r="E211" s="101">
        <f>ROUND(+C211*0.6+D211*0.4,0)</f>
        <v>6</v>
      </c>
      <c r="F211" s="126">
        <v>2</v>
      </c>
    </row>
    <row r="212" spans="1:6" ht="15" customHeight="1" x14ac:dyDescent="0.15">
      <c r="A212" s="109"/>
      <c r="B212" s="95"/>
      <c r="C212" s="1048" t="s">
        <v>605</v>
      </c>
      <c r="D212" s="983" t="s">
        <v>606</v>
      </c>
      <c r="E212" s="96" t="s">
        <v>646</v>
      </c>
      <c r="F212" s="95" t="s">
        <v>647</v>
      </c>
    </row>
    <row r="213" spans="1:6" s="94" customFormat="1" ht="15" customHeight="1" x14ac:dyDescent="0.15">
      <c r="A213" s="110"/>
      <c r="B213" s="97"/>
      <c r="C213" s="1032"/>
      <c r="D213" s="1033"/>
      <c r="E213" s="103">
        <v>0.5</v>
      </c>
      <c r="F213" s="104">
        <v>0.3</v>
      </c>
    </row>
    <row r="214" spans="1:6" s="94" customFormat="1" ht="15" customHeight="1" x14ac:dyDescent="0.15">
      <c r="A214" s="116" t="s">
        <v>651</v>
      </c>
      <c r="B214" s="100" t="s">
        <v>584</v>
      </c>
      <c r="C214" s="1082">
        <v>5</v>
      </c>
      <c r="D214" s="1083">
        <v>8</v>
      </c>
      <c r="E214" s="101">
        <f>ROUND(+C214*0.6+D214*0.4,0)</f>
        <v>6</v>
      </c>
      <c r="F214" s="126">
        <v>2</v>
      </c>
    </row>
    <row r="215" spans="1:6" ht="15" customHeight="1" x14ac:dyDescent="0.15">
      <c r="A215" s="109"/>
      <c r="B215" s="95"/>
      <c r="C215" s="1048" t="s">
        <v>605</v>
      </c>
      <c r="D215" s="983" t="s">
        <v>606</v>
      </c>
      <c r="E215" s="96" t="s">
        <v>646</v>
      </c>
      <c r="F215" s="95" t="s">
        <v>647</v>
      </c>
    </row>
    <row r="216" spans="1:6" s="94" customFormat="1" ht="15" customHeight="1" x14ac:dyDescent="0.15">
      <c r="A216" s="110"/>
      <c r="B216" s="97"/>
      <c r="C216" s="1032"/>
      <c r="D216" s="1033"/>
      <c r="E216" s="103">
        <v>0.5</v>
      </c>
      <c r="F216" s="104">
        <v>0.3</v>
      </c>
    </row>
    <row r="217" spans="1:6" s="94" customFormat="1" ht="15" customHeight="1" x14ac:dyDescent="0.15">
      <c r="A217" s="1166" t="s">
        <v>660</v>
      </c>
      <c r="B217" s="100">
        <v>1</v>
      </c>
      <c r="C217" s="1082">
        <v>5</v>
      </c>
      <c r="D217" s="1083">
        <v>10</v>
      </c>
      <c r="E217" s="101">
        <f>ROUND(+C217*0.6+D217*0.4,0)</f>
        <v>7</v>
      </c>
      <c r="F217" s="126">
        <v>2</v>
      </c>
    </row>
    <row r="218" spans="1:6" s="132" customFormat="1" ht="15" customHeight="1" x14ac:dyDescent="0.15">
      <c r="A218" s="1167"/>
      <c r="B218" s="95"/>
      <c r="C218" s="1048" t="s">
        <v>605</v>
      </c>
      <c r="D218" s="983" t="s">
        <v>606</v>
      </c>
      <c r="E218" s="96" t="s">
        <v>646</v>
      </c>
      <c r="F218" s="95" t="s">
        <v>647</v>
      </c>
    </row>
    <row r="219" spans="1:6" s="133" customFormat="1" ht="15" customHeight="1" x14ac:dyDescent="0.15">
      <c r="A219" s="1168"/>
      <c r="B219" s="97"/>
      <c r="C219" s="1032"/>
      <c r="D219" s="1033"/>
      <c r="E219" s="103">
        <v>0.5</v>
      </c>
      <c r="F219" s="104">
        <v>0.3</v>
      </c>
    </row>
    <row r="220" spans="1:6" s="94" customFormat="1" ht="15" customHeight="1" x14ac:dyDescent="0.15">
      <c r="A220" s="1166" t="s">
        <v>661</v>
      </c>
      <c r="B220" s="100">
        <v>1</v>
      </c>
      <c r="C220" s="1082">
        <v>5</v>
      </c>
      <c r="D220" s="1083">
        <v>8</v>
      </c>
      <c r="E220" s="101">
        <f>ROUND(+C220*0.6+D220*0.4,0)</f>
        <v>6</v>
      </c>
      <c r="F220" s="126">
        <v>2</v>
      </c>
    </row>
    <row r="221" spans="1:6" s="132" customFormat="1" ht="15" customHeight="1" x14ac:dyDescent="0.15">
      <c r="A221" s="1167"/>
      <c r="B221" s="95"/>
      <c r="C221" s="1048" t="s">
        <v>605</v>
      </c>
      <c r="D221" s="983" t="s">
        <v>606</v>
      </c>
      <c r="E221" s="96" t="s">
        <v>646</v>
      </c>
      <c r="F221" s="95" t="s">
        <v>647</v>
      </c>
    </row>
    <row r="222" spans="1:6" s="133" customFormat="1" ht="15" customHeight="1" x14ac:dyDescent="0.15">
      <c r="A222" s="1168"/>
      <c r="B222" s="97"/>
      <c r="C222" s="1032"/>
      <c r="D222" s="1033"/>
      <c r="E222" s="103">
        <v>0.5</v>
      </c>
      <c r="F222" s="104">
        <v>0.3</v>
      </c>
    </row>
    <row r="223" spans="1:6" s="94" customFormat="1" ht="15" customHeight="1" x14ac:dyDescent="0.15">
      <c r="A223" s="1166" t="s">
        <v>705</v>
      </c>
      <c r="B223" s="100">
        <v>1</v>
      </c>
      <c r="C223" s="1082">
        <v>5</v>
      </c>
      <c r="D223" s="1083">
        <v>10</v>
      </c>
      <c r="E223" s="101">
        <f>ROUND(+C223*0.6+D223*0.4,0)</f>
        <v>7</v>
      </c>
      <c r="F223" s="126">
        <v>2</v>
      </c>
    </row>
    <row r="224" spans="1:6" s="132" customFormat="1" ht="15" customHeight="1" x14ac:dyDescent="0.15">
      <c r="A224" s="1167"/>
      <c r="B224" s="95"/>
      <c r="C224" s="1048" t="s">
        <v>605</v>
      </c>
      <c r="D224" s="983" t="s">
        <v>606</v>
      </c>
      <c r="E224" s="96" t="s">
        <v>646</v>
      </c>
      <c r="F224" s="95" t="s">
        <v>647</v>
      </c>
    </row>
    <row r="225" spans="1:6" s="133" customFormat="1" ht="15" customHeight="1" x14ac:dyDescent="0.15">
      <c r="A225" s="1168"/>
      <c r="B225" s="97"/>
      <c r="C225" s="1032"/>
      <c r="D225" s="1033"/>
      <c r="E225" s="103">
        <v>0.5</v>
      </c>
      <c r="F225" s="104">
        <v>0.3</v>
      </c>
    </row>
    <row r="226" spans="1:6" s="94" customFormat="1" ht="15" customHeight="1" x14ac:dyDescent="0.15">
      <c r="A226" s="1166" t="s">
        <v>662</v>
      </c>
      <c r="B226" s="100">
        <v>1</v>
      </c>
      <c r="C226" s="1082">
        <v>5</v>
      </c>
      <c r="D226" s="1083">
        <v>10</v>
      </c>
      <c r="E226" s="101">
        <f>ROUND(+C226*0.6+D226*0.4,0)</f>
        <v>7</v>
      </c>
      <c r="F226" s="126">
        <v>2</v>
      </c>
    </row>
    <row r="227" spans="1:6" s="132" customFormat="1" ht="15" customHeight="1" x14ac:dyDescent="0.15">
      <c r="A227" s="1167"/>
      <c r="B227" s="95"/>
      <c r="C227" s="1048" t="s">
        <v>605</v>
      </c>
      <c r="D227" s="983" t="s">
        <v>606</v>
      </c>
      <c r="E227" s="96" t="s">
        <v>646</v>
      </c>
      <c r="F227" s="95" t="s">
        <v>647</v>
      </c>
    </row>
    <row r="228" spans="1:6" s="133" customFormat="1" ht="15" customHeight="1" x14ac:dyDescent="0.15">
      <c r="A228" s="1168"/>
      <c r="B228" s="97"/>
      <c r="C228" s="1032"/>
      <c r="D228" s="1033"/>
      <c r="E228" s="103">
        <v>0.5</v>
      </c>
      <c r="F228" s="104">
        <v>0.3</v>
      </c>
    </row>
    <row r="229" spans="1:6" s="133" customFormat="1" ht="15" customHeight="1" x14ac:dyDescent="0.15">
      <c r="A229" s="1166" t="s">
        <v>137</v>
      </c>
      <c r="B229" s="100">
        <v>1</v>
      </c>
      <c r="C229" s="1082">
        <v>5</v>
      </c>
      <c r="D229" s="1083">
        <v>10</v>
      </c>
      <c r="E229" s="101">
        <f>ROUND(+C229*0.6+D229*0.4,0)</f>
        <v>7</v>
      </c>
      <c r="F229" s="126">
        <v>2</v>
      </c>
    </row>
    <row r="230" spans="1:6" ht="15" customHeight="1" x14ac:dyDescent="0.15">
      <c r="A230" s="1167"/>
      <c r="B230" s="95"/>
      <c r="C230" s="1048" t="s">
        <v>605</v>
      </c>
      <c r="D230" s="983" t="s">
        <v>606</v>
      </c>
      <c r="E230" s="96" t="s">
        <v>646</v>
      </c>
      <c r="F230" s="95" t="s">
        <v>647</v>
      </c>
    </row>
    <row r="231" spans="1:6" s="94" customFormat="1" ht="15" customHeight="1" x14ac:dyDescent="0.15">
      <c r="A231" s="1168"/>
      <c r="B231" s="97"/>
      <c r="C231" s="1032"/>
      <c r="D231" s="1033"/>
      <c r="E231" s="103">
        <v>0.5</v>
      </c>
      <c r="F231" s="104">
        <v>0.3</v>
      </c>
    </row>
    <row r="232" spans="1:6" s="133" customFormat="1" ht="15" customHeight="1" x14ac:dyDescent="0.15">
      <c r="A232" s="1166" t="s">
        <v>706</v>
      </c>
      <c r="B232" s="100">
        <v>1</v>
      </c>
      <c r="C232" s="1082">
        <v>5</v>
      </c>
      <c r="D232" s="1083">
        <v>10</v>
      </c>
      <c r="E232" s="101">
        <f>ROUND(+C232*0.6+D232*0.4,0)</f>
        <v>7</v>
      </c>
      <c r="F232" s="126">
        <v>2</v>
      </c>
    </row>
    <row r="233" spans="1:6" ht="15" customHeight="1" x14ac:dyDescent="0.15">
      <c r="A233" s="1167"/>
      <c r="B233" s="95"/>
      <c r="C233" s="1048" t="s">
        <v>605</v>
      </c>
      <c r="D233" s="983" t="s">
        <v>606</v>
      </c>
      <c r="E233" s="96" t="s">
        <v>646</v>
      </c>
      <c r="F233" s="95" t="s">
        <v>647</v>
      </c>
    </row>
    <row r="234" spans="1:6" s="94" customFormat="1" ht="15" customHeight="1" x14ac:dyDescent="0.15">
      <c r="A234" s="1168"/>
      <c r="B234" s="97"/>
      <c r="C234" s="1032"/>
      <c r="D234" s="1033"/>
      <c r="E234" s="103">
        <v>0.5</v>
      </c>
      <c r="F234" s="104">
        <v>0.3</v>
      </c>
    </row>
    <row r="235" spans="1:6" s="94" customFormat="1" ht="15" customHeight="1" x14ac:dyDescent="0.15">
      <c r="A235" s="116" t="s">
        <v>663</v>
      </c>
      <c r="B235" s="100">
        <v>1</v>
      </c>
      <c r="C235" s="1082">
        <v>10</v>
      </c>
      <c r="D235" s="1083">
        <v>19</v>
      </c>
      <c r="E235" s="101">
        <f>ROUND(+C235*0.6+D235*0.4,0)</f>
        <v>14</v>
      </c>
      <c r="F235" s="126">
        <v>2</v>
      </c>
    </row>
    <row r="236" spans="1:6" s="94" customFormat="1" ht="15" customHeight="1" x14ac:dyDescent="0.15">
      <c r="A236" s="109"/>
      <c r="B236" s="95"/>
      <c r="C236" s="1048" t="s">
        <v>605</v>
      </c>
      <c r="D236" s="983" t="s">
        <v>606</v>
      </c>
      <c r="E236" s="96" t="s">
        <v>646</v>
      </c>
      <c r="F236" s="95" t="s">
        <v>647</v>
      </c>
    </row>
    <row r="237" spans="1:6" s="133" customFormat="1" ht="15" customHeight="1" x14ac:dyDescent="0.15">
      <c r="A237" s="110"/>
      <c r="B237" s="97"/>
      <c r="C237" s="1032"/>
      <c r="D237" s="1033"/>
      <c r="E237" s="103">
        <v>0.5</v>
      </c>
      <c r="F237" s="104">
        <v>0.3</v>
      </c>
    </row>
    <row r="238" spans="1:6" s="94" customFormat="1" ht="15" customHeight="1" x14ac:dyDescent="0.15">
      <c r="A238" s="116" t="s">
        <v>664</v>
      </c>
      <c r="B238" s="100">
        <v>1</v>
      </c>
      <c r="C238" s="1082">
        <v>2</v>
      </c>
      <c r="D238" s="1083">
        <v>3</v>
      </c>
      <c r="E238" s="101">
        <f>ROUND(+C238*0.6+D238*0.4,0)</f>
        <v>2</v>
      </c>
      <c r="F238" s="126">
        <v>2</v>
      </c>
    </row>
    <row r="239" spans="1:6" s="94" customFormat="1" ht="15" customHeight="1" x14ac:dyDescent="0.15">
      <c r="A239" s="109"/>
      <c r="B239" s="95"/>
      <c r="C239" s="1048" t="s">
        <v>605</v>
      </c>
      <c r="D239" s="983" t="s">
        <v>606</v>
      </c>
      <c r="E239" s="96" t="s">
        <v>646</v>
      </c>
      <c r="F239" s="95" t="s">
        <v>647</v>
      </c>
    </row>
    <row r="240" spans="1:6" s="133" customFormat="1" ht="15" customHeight="1" x14ac:dyDescent="0.15">
      <c r="A240" s="110"/>
      <c r="B240" s="97"/>
      <c r="C240" s="1032"/>
      <c r="D240" s="1033"/>
      <c r="E240" s="103">
        <v>0.5</v>
      </c>
      <c r="F240" s="104">
        <v>0.3</v>
      </c>
    </row>
    <row r="241" spans="1:6" s="94" customFormat="1" ht="15" customHeight="1" x14ac:dyDescent="0.15">
      <c r="A241" s="116" t="s">
        <v>707</v>
      </c>
      <c r="B241" s="100">
        <v>1</v>
      </c>
      <c r="C241" s="1082">
        <v>10</v>
      </c>
      <c r="D241" s="1083">
        <v>19</v>
      </c>
      <c r="E241" s="101">
        <f>ROUND(+C241*0.6+D241*0.4,0)</f>
        <v>14</v>
      </c>
      <c r="F241" s="126">
        <v>5</v>
      </c>
    </row>
    <row r="242" spans="1:6" s="94" customFormat="1" ht="15" customHeight="1" x14ac:dyDescent="0.15">
      <c r="A242" s="109"/>
      <c r="B242" s="95"/>
      <c r="C242" s="1048" t="s">
        <v>605</v>
      </c>
      <c r="D242" s="983" t="s">
        <v>606</v>
      </c>
      <c r="E242" s="96" t="s">
        <v>646</v>
      </c>
      <c r="F242" s="95" t="s">
        <v>647</v>
      </c>
    </row>
    <row r="243" spans="1:6" s="133" customFormat="1" ht="15" customHeight="1" x14ac:dyDescent="0.15">
      <c r="A243" s="110"/>
      <c r="B243" s="97"/>
      <c r="C243" s="1032"/>
      <c r="D243" s="1033"/>
      <c r="E243" s="103">
        <v>0.5</v>
      </c>
      <c r="F243" s="104">
        <v>0.3</v>
      </c>
    </row>
    <row r="244" spans="1:6" s="94" customFormat="1" ht="15" customHeight="1" x14ac:dyDescent="0.15">
      <c r="A244" s="116" t="s">
        <v>665</v>
      </c>
      <c r="B244" s="100">
        <v>1</v>
      </c>
      <c r="C244" s="1082">
        <v>15</v>
      </c>
      <c r="D244" s="1083">
        <v>27</v>
      </c>
      <c r="E244" s="101">
        <f>ROUND(+C244*0.6+D244*0.4,0)</f>
        <v>20</v>
      </c>
      <c r="F244" s="126">
        <v>5</v>
      </c>
    </row>
    <row r="245" spans="1:6" s="94" customFormat="1" ht="15" customHeight="1" x14ac:dyDescent="0.15">
      <c r="A245" s="109"/>
      <c r="B245" s="95"/>
      <c r="C245" s="1048" t="s">
        <v>605</v>
      </c>
      <c r="D245" s="983" t="s">
        <v>606</v>
      </c>
      <c r="E245" s="96" t="s">
        <v>646</v>
      </c>
      <c r="F245" s="95" t="s">
        <v>647</v>
      </c>
    </row>
    <row r="246" spans="1:6" s="133" customFormat="1" ht="15" customHeight="1" x14ac:dyDescent="0.15">
      <c r="A246" s="110"/>
      <c r="B246" s="97"/>
      <c r="C246" s="1032"/>
      <c r="D246" s="1033"/>
      <c r="E246" s="103">
        <v>0.5</v>
      </c>
      <c r="F246" s="104">
        <v>0.3</v>
      </c>
    </row>
    <row r="247" spans="1:6" s="94" customFormat="1" ht="15" customHeight="1" x14ac:dyDescent="0.15">
      <c r="A247" s="116" t="s">
        <v>666</v>
      </c>
      <c r="B247" s="100">
        <v>1</v>
      </c>
      <c r="C247" s="1082">
        <v>15</v>
      </c>
      <c r="D247" s="1083">
        <v>31</v>
      </c>
      <c r="E247" s="101">
        <f>ROUND(+C247*0.6+D247*0.4,0)</f>
        <v>21</v>
      </c>
      <c r="F247" s="126">
        <v>5</v>
      </c>
    </row>
    <row r="248" spans="1:6" s="94" customFormat="1" ht="15" customHeight="1" x14ac:dyDescent="0.15">
      <c r="A248" s="109"/>
      <c r="B248" s="95"/>
      <c r="C248" s="1048" t="s">
        <v>605</v>
      </c>
      <c r="D248" s="983" t="s">
        <v>606</v>
      </c>
      <c r="E248" s="96" t="s">
        <v>646</v>
      </c>
      <c r="F248" s="95" t="s">
        <v>647</v>
      </c>
    </row>
    <row r="249" spans="1:6" s="133" customFormat="1" ht="15" customHeight="1" x14ac:dyDescent="0.15">
      <c r="A249" s="110"/>
      <c r="B249" s="97"/>
      <c r="C249" s="1032"/>
      <c r="D249" s="1033"/>
      <c r="E249" s="103">
        <v>0.5</v>
      </c>
      <c r="F249" s="104">
        <v>0.3</v>
      </c>
    </row>
    <row r="250" spans="1:6" s="133" customFormat="1" ht="15" customHeight="1" x14ac:dyDescent="0.15">
      <c r="A250" s="116" t="s">
        <v>708</v>
      </c>
      <c r="B250" s="100">
        <v>1</v>
      </c>
      <c r="C250" s="1082">
        <v>10</v>
      </c>
      <c r="D250" s="1083">
        <v>21</v>
      </c>
      <c r="E250" s="101">
        <f>ROUND(+C250*0.6+D250*0.4,0)</f>
        <v>14</v>
      </c>
      <c r="F250" s="126">
        <v>4</v>
      </c>
    </row>
    <row r="251" spans="1:6" s="94" customFormat="1" ht="15" customHeight="1" x14ac:dyDescent="0.15">
      <c r="A251" s="109"/>
      <c r="B251" s="95"/>
      <c r="C251" s="1048" t="s">
        <v>605</v>
      </c>
      <c r="D251" s="983" t="s">
        <v>606</v>
      </c>
      <c r="E251" s="96" t="s">
        <v>646</v>
      </c>
      <c r="F251" s="95" t="s">
        <v>647</v>
      </c>
    </row>
    <row r="252" spans="1:6" s="133" customFormat="1" ht="15" customHeight="1" x14ac:dyDescent="0.15">
      <c r="A252" s="110"/>
      <c r="B252" s="97"/>
      <c r="C252" s="1032"/>
      <c r="D252" s="1033"/>
      <c r="E252" s="103">
        <v>0.5</v>
      </c>
      <c r="F252" s="104">
        <v>0.3</v>
      </c>
    </row>
    <row r="253" spans="1:6" s="133" customFormat="1" ht="15" customHeight="1" x14ac:dyDescent="0.15">
      <c r="A253" s="116" t="s">
        <v>138</v>
      </c>
      <c r="B253" s="100">
        <v>1</v>
      </c>
      <c r="C253" s="1082">
        <v>5</v>
      </c>
      <c r="D253" s="1083">
        <v>13</v>
      </c>
      <c r="E253" s="101">
        <f>ROUND(+C253*0.6+D253*0.4,0)</f>
        <v>8</v>
      </c>
      <c r="F253" s="126">
        <v>2</v>
      </c>
    </row>
    <row r="254" spans="1:6" s="94" customFormat="1" ht="15" customHeight="1" x14ac:dyDescent="0.15">
      <c r="A254" s="109"/>
      <c r="B254" s="95"/>
      <c r="C254" s="1048" t="s">
        <v>605</v>
      </c>
      <c r="D254" s="983" t="s">
        <v>606</v>
      </c>
      <c r="E254" s="96" t="s">
        <v>646</v>
      </c>
      <c r="F254" s="95" t="s">
        <v>647</v>
      </c>
    </row>
    <row r="255" spans="1:6" s="133" customFormat="1" ht="15" customHeight="1" x14ac:dyDescent="0.15">
      <c r="A255" s="110"/>
      <c r="B255" s="97"/>
      <c r="C255" s="1032"/>
      <c r="D255" s="1033"/>
      <c r="E255" s="103">
        <v>0.5</v>
      </c>
      <c r="F255" s="104">
        <v>0.3</v>
      </c>
    </row>
    <row r="256" spans="1:6" s="1100" customFormat="1" ht="15" customHeight="1" x14ac:dyDescent="0.15">
      <c r="A256" s="1164" t="s">
        <v>667</v>
      </c>
      <c r="B256" s="1012">
        <v>1</v>
      </c>
      <c r="C256" s="1048">
        <v>3</v>
      </c>
      <c r="D256" s="983">
        <v>4</v>
      </c>
      <c r="E256" s="1102">
        <f>ROUND(+C256*0.6+D256*0.4,0)</f>
        <v>3</v>
      </c>
      <c r="F256" s="1103" t="s">
        <v>668</v>
      </c>
    </row>
    <row r="257" spans="1:6" s="1091" customFormat="1" ht="15" customHeight="1" x14ac:dyDescent="0.15">
      <c r="A257" s="1175"/>
      <c r="B257" s="95"/>
      <c r="C257" s="1048" t="s">
        <v>605</v>
      </c>
      <c r="D257" s="983" t="s">
        <v>606</v>
      </c>
      <c r="E257" s="75" t="s">
        <v>646</v>
      </c>
      <c r="F257" s="95" t="s">
        <v>647</v>
      </c>
    </row>
    <row r="258" spans="1:6" s="1100" customFormat="1" ht="15" customHeight="1" x14ac:dyDescent="0.15">
      <c r="A258" s="1176"/>
      <c r="B258" s="97"/>
      <c r="C258" s="1032"/>
      <c r="D258" s="1033"/>
      <c r="E258" s="151">
        <v>0.5</v>
      </c>
      <c r="F258" s="104">
        <v>0.3</v>
      </c>
    </row>
    <row r="259" spans="1:6" s="1100" customFormat="1" ht="15" customHeight="1" x14ac:dyDescent="0.15">
      <c r="A259" s="1101" t="s">
        <v>669</v>
      </c>
      <c r="B259" s="1012">
        <v>2</v>
      </c>
      <c r="C259" s="1048">
        <v>2</v>
      </c>
      <c r="D259" s="983">
        <v>4</v>
      </c>
      <c r="E259" s="1102">
        <f>ROUND(+C259*0.6+D259*0.4,0)</f>
        <v>3</v>
      </c>
      <c r="F259" s="1103" t="s">
        <v>670</v>
      </c>
    </row>
    <row r="260" spans="1:6" s="1091" customFormat="1" ht="15" customHeight="1" x14ac:dyDescent="0.15">
      <c r="A260" s="109"/>
      <c r="B260" s="95"/>
      <c r="C260" s="1048" t="s">
        <v>605</v>
      </c>
      <c r="D260" s="983" t="s">
        <v>606</v>
      </c>
      <c r="E260" s="75" t="s">
        <v>646</v>
      </c>
      <c r="F260" s="95" t="s">
        <v>647</v>
      </c>
    </row>
    <row r="261" spans="1:6" s="1100" customFormat="1" ht="15" customHeight="1" x14ac:dyDescent="0.15">
      <c r="A261" s="110"/>
      <c r="B261" s="97"/>
      <c r="C261" s="1032"/>
      <c r="D261" s="1033"/>
      <c r="E261" s="151">
        <v>0.5</v>
      </c>
      <c r="F261" s="104">
        <v>0.3</v>
      </c>
    </row>
    <row r="262" spans="1:6" s="1100" customFormat="1" ht="15" customHeight="1" x14ac:dyDescent="0.15">
      <c r="A262" s="1101" t="s">
        <v>709</v>
      </c>
      <c r="B262" s="1012">
        <v>2</v>
      </c>
      <c r="C262" s="1048">
        <v>6</v>
      </c>
      <c r="D262" s="983">
        <v>8</v>
      </c>
      <c r="E262" s="1102">
        <f>ROUND(+C262*0.6+D262*0.4,0)</f>
        <v>7</v>
      </c>
      <c r="F262" s="1103" t="s">
        <v>710</v>
      </c>
    </row>
    <row r="263" spans="1:6" s="1091" customFormat="1" ht="15" customHeight="1" x14ac:dyDescent="0.15">
      <c r="A263" s="109"/>
      <c r="B263" s="95"/>
      <c r="C263" s="1048" t="s">
        <v>605</v>
      </c>
      <c r="D263" s="983" t="s">
        <v>606</v>
      </c>
      <c r="E263" s="75" t="s">
        <v>646</v>
      </c>
      <c r="F263" s="95" t="s">
        <v>647</v>
      </c>
    </row>
    <row r="264" spans="1:6" s="1100" customFormat="1" ht="15" customHeight="1" x14ac:dyDescent="0.15">
      <c r="A264" s="110"/>
      <c r="B264" s="97"/>
      <c r="C264" s="1032"/>
      <c r="D264" s="1033"/>
      <c r="E264" s="151">
        <v>0.5</v>
      </c>
      <c r="F264" s="104">
        <v>0.3</v>
      </c>
    </row>
    <row r="266" spans="1:6" s="88" customFormat="1" ht="30" customHeight="1" x14ac:dyDescent="0.15">
      <c r="A266" s="87"/>
      <c r="B266" s="89"/>
      <c r="C266" s="1013"/>
      <c r="D266" s="1013"/>
      <c r="E266" s="89"/>
      <c r="F266" s="89"/>
    </row>
    <row r="267" spans="1:6" s="94" customFormat="1" ht="14.85" customHeight="1" x14ac:dyDescent="0.15">
      <c r="A267" s="1161" t="s">
        <v>579</v>
      </c>
      <c r="B267" s="1161" t="s">
        <v>580</v>
      </c>
      <c r="C267" s="1159" t="s">
        <v>752</v>
      </c>
      <c r="D267" s="1160"/>
      <c r="E267" s="92" t="s">
        <v>831</v>
      </c>
      <c r="F267" s="91" t="s">
        <v>832</v>
      </c>
    </row>
    <row r="268" spans="1:6" s="1091" customFormat="1" ht="14.85" customHeight="1" x14ac:dyDescent="0.15">
      <c r="A268" s="1162"/>
      <c r="B268" s="1162"/>
      <c r="C268" s="1092" t="s">
        <v>1124</v>
      </c>
      <c r="D268" s="1093" t="s">
        <v>1124</v>
      </c>
      <c r="E268" s="1092" t="s">
        <v>1124</v>
      </c>
      <c r="F268" s="1095" t="s">
        <v>1124</v>
      </c>
    </row>
    <row r="269" spans="1:6" s="1091" customFormat="1" ht="14.85" customHeight="1" x14ac:dyDescent="0.15">
      <c r="A269" s="1162"/>
      <c r="B269" s="1162"/>
      <c r="C269" s="1094" t="s">
        <v>1125</v>
      </c>
      <c r="D269" s="1014" t="s">
        <v>1125</v>
      </c>
      <c r="E269" s="1094" t="s">
        <v>1125</v>
      </c>
      <c r="F269" s="1096" t="s">
        <v>1125</v>
      </c>
    </row>
    <row r="270" spans="1:6" s="1091" customFormat="1" ht="14.85" customHeight="1" x14ac:dyDescent="0.15">
      <c r="A270" s="1162"/>
      <c r="B270" s="1162"/>
      <c r="C270" s="1097" t="s">
        <v>1126</v>
      </c>
      <c r="D270" s="1098" t="s">
        <v>1126</v>
      </c>
      <c r="E270" s="1097" t="s">
        <v>1126</v>
      </c>
      <c r="F270" s="1099" t="s">
        <v>1126</v>
      </c>
    </row>
    <row r="271" spans="1:6" s="94" customFormat="1" ht="14.85" customHeight="1" x14ac:dyDescent="0.15">
      <c r="A271" s="1162"/>
      <c r="B271" s="1162"/>
      <c r="C271" s="1092" t="s">
        <v>158</v>
      </c>
      <c r="D271" s="1093" t="s">
        <v>158</v>
      </c>
      <c r="E271" s="137" t="s">
        <v>158</v>
      </c>
      <c r="F271" s="134" t="s">
        <v>158</v>
      </c>
    </row>
    <row r="272" spans="1:6" s="94" customFormat="1" ht="14.85" customHeight="1" x14ac:dyDescent="0.15">
      <c r="A272" s="1162"/>
      <c r="B272" s="1162"/>
      <c r="C272" s="1094" t="s">
        <v>581</v>
      </c>
      <c r="D272" s="1014" t="s">
        <v>581</v>
      </c>
      <c r="E272" s="153" t="s">
        <v>581</v>
      </c>
      <c r="F272" s="154" t="s">
        <v>581</v>
      </c>
    </row>
    <row r="273" spans="1:6" s="94" customFormat="1" ht="14.85" customHeight="1" x14ac:dyDescent="0.15">
      <c r="A273" s="1162"/>
      <c r="B273" s="1162"/>
      <c r="C273" s="1094"/>
      <c r="D273" s="1014"/>
      <c r="E273" s="137" t="s">
        <v>159</v>
      </c>
      <c r="F273" s="134" t="s">
        <v>159</v>
      </c>
    </row>
    <row r="274" spans="1:6" s="94" customFormat="1" ht="14.85" customHeight="1" x14ac:dyDescent="0.15">
      <c r="A274" s="1163"/>
      <c r="B274" s="1163"/>
      <c r="C274" s="1015"/>
      <c r="D274" s="1016"/>
      <c r="E274" s="97" t="s">
        <v>582</v>
      </c>
      <c r="F274" s="97" t="s">
        <v>582</v>
      </c>
    </row>
    <row r="275" spans="1:6" s="1100" customFormat="1" ht="15" customHeight="1" x14ac:dyDescent="0.15">
      <c r="A275" s="1166" t="s">
        <v>671</v>
      </c>
      <c r="B275" s="1012">
        <v>2</v>
      </c>
      <c r="C275" s="1048">
        <v>6</v>
      </c>
      <c r="D275" s="983">
        <v>8</v>
      </c>
      <c r="E275" s="1102">
        <f>ROUND(+C275*0.6+D275*0.4,0)</f>
        <v>7</v>
      </c>
      <c r="F275" s="1103" t="s">
        <v>672</v>
      </c>
    </row>
    <row r="276" spans="1:6" s="1091" customFormat="1" ht="15" customHeight="1" x14ac:dyDescent="0.15">
      <c r="A276" s="1173"/>
      <c r="B276" s="95"/>
      <c r="C276" s="1048" t="s">
        <v>605</v>
      </c>
      <c r="D276" s="983" t="s">
        <v>606</v>
      </c>
      <c r="E276" s="75" t="s">
        <v>646</v>
      </c>
      <c r="F276" s="95" t="s">
        <v>647</v>
      </c>
    </row>
    <row r="277" spans="1:6" s="1100" customFormat="1" ht="15" customHeight="1" x14ac:dyDescent="0.15">
      <c r="A277" s="1174"/>
      <c r="B277" s="97"/>
      <c r="C277" s="1032"/>
      <c r="D277" s="1033"/>
      <c r="E277" s="151">
        <v>0.5</v>
      </c>
      <c r="F277" s="104">
        <v>0.3</v>
      </c>
    </row>
    <row r="278" spans="1:6" s="1100" customFormat="1" ht="15" customHeight="1" x14ac:dyDescent="0.15">
      <c r="A278" s="112" t="s">
        <v>673</v>
      </c>
      <c r="B278" s="90">
        <v>2</v>
      </c>
      <c r="C278" s="1047">
        <v>2</v>
      </c>
      <c r="D278" s="1037">
        <v>4</v>
      </c>
      <c r="E278" s="152">
        <f>ROUND(+C278*0.6+D278*0.4,0)</f>
        <v>3</v>
      </c>
      <c r="F278" s="129" t="s">
        <v>670</v>
      </c>
    </row>
    <row r="279" spans="1:6" s="148" customFormat="1" ht="15" customHeight="1" x14ac:dyDescent="0.15">
      <c r="A279" s="109"/>
      <c r="B279" s="95"/>
      <c r="C279" s="1048" t="s">
        <v>605</v>
      </c>
      <c r="D279" s="983" t="s">
        <v>606</v>
      </c>
      <c r="E279" s="75" t="s">
        <v>646</v>
      </c>
      <c r="F279" s="95" t="s">
        <v>647</v>
      </c>
    </row>
    <row r="280" spans="1:6" s="133" customFormat="1" ht="15" customHeight="1" x14ac:dyDescent="0.15">
      <c r="A280" s="110"/>
      <c r="B280" s="97"/>
      <c r="C280" s="1032"/>
      <c r="D280" s="1033"/>
      <c r="E280" s="151">
        <v>0.5</v>
      </c>
      <c r="F280" s="104">
        <v>0.3</v>
      </c>
    </row>
    <row r="281" spans="1:6" s="1100" customFormat="1" ht="15" customHeight="1" x14ac:dyDescent="0.15">
      <c r="A281" s="112" t="s">
        <v>711</v>
      </c>
      <c r="B281" s="90">
        <v>2</v>
      </c>
      <c r="C281" s="1047">
        <v>3</v>
      </c>
      <c r="D281" s="1037">
        <v>5</v>
      </c>
      <c r="E281" s="152">
        <f>ROUND(+C281*0.6+D281*0.4,0)</f>
        <v>4</v>
      </c>
      <c r="F281" s="100" t="s">
        <v>586</v>
      </c>
    </row>
    <row r="282" spans="1:6" s="148" customFormat="1" ht="15" customHeight="1" x14ac:dyDescent="0.15">
      <c r="A282" s="109"/>
      <c r="B282" s="95"/>
      <c r="C282" s="1048" t="s">
        <v>605</v>
      </c>
      <c r="D282" s="983" t="s">
        <v>606</v>
      </c>
      <c r="E282" s="75" t="s">
        <v>646</v>
      </c>
      <c r="F282" s="100" t="s">
        <v>586</v>
      </c>
    </row>
    <row r="283" spans="1:6" s="133" customFormat="1" ht="15" customHeight="1" x14ac:dyDescent="0.15">
      <c r="A283" s="110"/>
      <c r="B283" s="97"/>
      <c r="C283" s="1032"/>
      <c r="D283" s="1033"/>
      <c r="E283" s="151">
        <v>0.5</v>
      </c>
      <c r="F283" s="111"/>
    </row>
    <row r="284" spans="1:6" s="133" customFormat="1" ht="15" customHeight="1" x14ac:dyDescent="0.15">
      <c r="A284" s="1166" t="s">
        <v>674</v>
      </c>
      <c r="B284" s="98">
        <v>2</v>
      </c>
      <c r="C284" s="1084">
        <v>6</v>
      </c>
      <c r="D284" s="1067">
        <v>11</v>
      </c>
      <c r="E284" s="152">
        <f>ROUND(+C284*0.6+D284*0.4,0)</f>
        <v>8</v>
      </c>
      <c r="F284" s="98">
        <v>2</v>
      </c>
    </row>
    <row r="285" spans="1:6" ht="15" customHeight="1" x14ac:dyDescent="0.15">
      <c r="A285" s="1171"/>
      <c r="B285" s="95"/>
      <c r="C285" s="1048" t="s">
        <v>605</v>
      </c>
      <c r="D285" s="983" t="s">
        <v>606</v>
      </c>
      <c r="E285" s="75" t="s">
        <v>646</v>
      </c>
      <c r="F285" s="95" t="s">
        <v>647</v>
      </c>
    </row>
    <row r="286" spans="1:6" s="133" customFormat="1" ht="15" customHeight="1" x14ac:dyDescent="0.15">
      <c r="A286" s="1172"/>
      <c r="B286" s="97"/>
      <c r="C286" s="1032"/>
      <c r="D286" s="1033"/>
      <c r="E286" s="151">
        <v>0.5</v>
      </c>
      <c r="F286" s="104">
        <v>0.3</v>
      </c>
    </row>
    <row r="287" spans="1:6" s="133" customFormat="1" ht="15" customHeight="1" x14ac:dyDescent="0.15">
      <c r="A287" s="1166" t="s">
        <v>675</v>
      </c>
      <c r="B287" s="98">
        <v>2</v>
      </c>
      <c r="C287" s="1084">
        <v>6</v>
      </c>
      <c r="D287" s="1067">
        <v>11</v>
      </c>
      <c r="E287" s="152">
        <f>ROUND(+C287*0.6+D287*0.4,0)</f>
        <v>8</v>
      </c>
      <c r="F287" s="98">
        <v>2</v>
      </c>
    </row>
    <row r="288" spans="1:6" ht="15" customHeight="1" x14ac:dyDescent="0.15">
      <c r="A288" s="1171"/>
      <c r="B288" s="95"/>
      <c r="C288" s="1048" t="s">
        <v>605</v>
      </c>
      <c r="D288" s="983" t="s">
        <v>606</v>
      </c>
      <c r="E288" s="75" t="s">
        <v>646</v>
      </c>
      <c r="F288" s="95" t="s">
        <v>647</v>
      </c>
    </row>
    <row r="289" spans="1:6" s="133" customFormat="1" ht="15" customHeight="1" x14ac:dyDescent="0.15">
      <c r="A289" s="1172"/>
      <c r="B289" s="97"/>
      <c r="C289" s="1032"/>
      <c r="D289" s="1033"/>
      <c r="E289" s="151">
        <v>0.5</v>
      </c>
      <c r="F289" s="104">
        <v>0.3</v>
      </c>
    </row>
    <row r="290" spans="1:6" s="133" customFormat="1" ht="15" customHeight="1" x14ac:dyDescent="0.15">
      <c r="A290" s="1166" t="s">
        <v>712</v>
      </c>
      <c r="B290" s="98">
        <v>2</v>
      </c>
      <c r="C290" s="1084">
        <v>6</v>
      </c>
      <c r="D290" s="1067">
        <v>11</v>
      </c>
      <c r="E290" s="152">
        <f>ROUND(+C290*0.6+D290*0.4,0)</f>
        <v>8</v>
      </c>
      <c r="F290" s="98">
        <v>2</v>
      </c>
    </row>
    <row r="291" spans="1:6" ht="15" customHeight="1" x14ac:dyDescent="0.15">
      <c r="A291" s="1171"/>
      <c r="B291" s="95"/>
      <c r="C291" s="1048" t="s">
        <v>605</v>
      </c>
      <c r="D291" s="983" t="s">
        <v>606</v>
      </c>
      <c r="E291" s="75" t="s">
        <v>646</v>
      </c>
      <c r="F291" s="95" t="s">
        <v>647</v>
      </c>
    </row>
    <row r="292" spans="1:6" s="133" customFormat="1" ht="15" customHeight="1" x14ac:dyDescent="0.15">
      <c r="A292" s="1172"/>
      <c r="B292" s="97"/>
      <c r="C292" s="1032"/>
      <c r="D292" s="1033"/>
      <c r="E292" s="151">
        <v>0.5</v>
      </c>
      <c r="F292" s="104">
        <v>0.3</v>
      </c>
    </row>
    <row r="293" spans="1:6" s="94" customFormat="1" ht="15" customHeight="1" x14ac:dyDescent="0.15">
      <c r="A293" s="116" t="s">
        <v>663</v>
      </c>
      <c r="B293" s="98">
        <v>2</v>
      </c>
      <c r="C293" s="1082">
        <v>5</v>
      </c>
      <c r="D293" s="1083">
        <v>8</v>
      </c>
      <c r="E293" s="101">
        <f>ROUND(+C293*0.6+D293*0.4,0)</f>
        <v>6</v>
      </c>
      <c r="F293" s="126">
        <v>3</v>
      </c>
    </row>
    <row r="294" spans="1:6" s="94" customFormat="1" ht="15" customHeight="1" x14ac:dyDescent="0.15">
      <c r="A294" s="109"/>
      <c r="B294" s="95"/>
      <c r="C294" s="1048" t="s">
        <v>605</v>
      </c>
      <c r="D294" s="983" t="s">
        <v>606</v>
      </c>
      <c r="E294" s="96" t="s">
        <v>646</v>
      </c>
      <c r="F294" s="95" t="s">
        <v>647</v>
      </c>
    </row>
    <row r="295" spans="1:6" s="133" customFormat="1" ht="15" customHeight="1" x14ac:dyDescent="0.15">
      <c r="A295" s="110"/>
      <c r="B295" s="97"/>
      <c r="C295" s="1032"/>
      <c r="D295" s="1033"/>
      <c r="E295" s="103">
        <v>0.5</v>
      </c>
      <c r="F295" s="104">
        <v>0.3</v>
      </c>
    </row>
    <row r="296" spans="1:6" s="94" customFormat="1" ht="15" customHeight="1" x14ac:dyDescent="0.15">
      <c r="A296" s="116" t="s">
        <v>664</v>
      </c>
      <c r="B296" s="98">
        <v>2</v>
      </c>
      <c r="C296" s="1082">
        <v>5</v>
      </c>
      <c r="D296" s="1083">
        <v>8</v>
      </c>
      <c r="E296" s="101">
        <f>ROUND(+C296*0.6+D296*0.4,0)</f>
        <v>6</v>
      </c>
      <c r="F296" s="126">
        <v>3</v>
      </c>
    </row>
    <row r="297" spans="1:6" s="94" customFormat="1" ht="15" customHeight="1" x14ac:dyDescent="0.15">
      <c r="A297" s="109"/>
      <c r="B297" s="95"/>
      <c r="C297" s="1048" t="s">
        <v>605</v>
      </c>
      <c r="D297" s="983" t="s">
        <v>606</v>
      </c>
      <c r="E297" s="96" t="s">
        <v>646</v>
      </c>
      <c r="F297" s="95" t="s">
        <v>647</v>
      </c>
    </row>
    <row r="298" spans="1:6" s="133" customFormat="1" ht="15" customHeight="1" x14ac:dyDescent="0.15">
      <c r="A298" s="110"/>
      <c r="B298" s="97"/>
      <c r="C298" s="1032"/>
      <c r="D298" s="1033"/>
      <c r="E298" s="103">
        <v>0.5</v>
      </c>
      <c r="F298" s="104">
        <v>0.3</v>
      </c>
    </row>
    <row r="299" spans="1:6" s="133" customFormat="1" ht="15" customHeight="1" x14ac:dyDescent="0.15">
      <c r="A299" s="116" t="s">
        <v>713</v>
      </c>
      <c r="B299" s="100">
        <v>3</v>
      </c>
      <c r="C299" s="1030">
        <v>1</v>
      </c>
      <c r="D299" s="1031">
        <v>5</v>
      </c>
      <c r="E299" s="150">
        <f>ROUND(+C299*0.6+D299*0.4,0)</f>
        <v>3</v>
      </c>
      <c r="F299" s="100" t="s">
        <v>586</v>
      </c>
    </row>
    <row r="300" spans="1:6" ht="15" customHeight="1" x14ac:dyDescent="0.15">
      <c r="A300" s="109"/>
      <c r="B300" s="95"/>
      <c r="C300" s="1048" t="s">
        <v>605</v>
      </c>
      <c r="D300" s="983" t="s">
        <v>606</v>
      </c>
      <c r="E300" s="75" t="s">
        <v>646</v>
      </c>
      <c r="F300" s="100" t="s">
        <v>586</v>
      </c>
    </row>
    <row r="301" spans="1:6" s="133" customFormat="1" ht="15" customHeight="1" x14ac:dyDescent="0.15">
      <c r="A301" s="110"/>
      <c r="B301" s="97"/>
      <c r="C301" s="1032"/>
      <c r="D301" s="1033"/>
      <c r="E301" s="151">
        <v>0.5</v>
      </c>
      <c r="F301" s="111"/>
    </row>
    <row r="302" spans="1:6" s="133" customFormat="1" ht="15" customHeight="1" x14ac:dyDescent="0.15">
      <c r="A302" s="116" t="s">
        <v>676</v>
      </c>
      <c r="B302" s="100">
        <v>3</v>
      </c>
      <c r="C302" s="1030">
        <v>5</v>
      </c>
      <c r="D302" s="1031">
        <v>20</v>
      </c>
      <c r="E302" s="150">
        <f>ROUND(+C302*0.6+D302*0.4,0)</f>
        <v>11</v>
      </c>
      <c r="F302" s="100">
        <v>2</v>
      </c>
    </row>
    <row r="303" spans="1:6" ht="15" customHeight="1" x14ac:dyDescent="0.15">
      <c r="A303" s="109"/>
      <c r="B303" s="95"/>
      <c r="C303" s="1048" t="s">
        <v>605</v>
      </c>
      <c r="D303" s="983" t="s">
        <v>606</v>
      </c>
      <c r="E303" s="75" t="s">
        <v>646</v>
      </c>
      <c r="F303" s="95" t="s">
        <v>647</v>
      </c>
    </row>
    <row r="304" spans="1:6" s="133" customFormat="1" ht="15" customHeight="1" x14ac:dyDescent="0.15">
      <c r="A304" s="110"/>
      <c r="B304" s="97"/>
      <c r="C304" s="1032"/>
      <c r="D304" s="1033"/>
      <c r="E304" s="151">
        <v>0.5</v>
      </c>
      <c r="F304" s="104">
        <v>0.3</v>
      </c>
    </row>
    <row r="305" spans="1:6" s="133" customFormat="1" ht="15" customHeight="1" x14ac:dyDescent="0.15">
      <c r="A305" s="116" t="s">
        <v>714</v>
      </c>
      <c r="B305" s="100">
        <v>3</v>
      </c>
      <c r="C305" s="1030">
        <v>6</v>
      </c>
      <c r="D305" s="1031">
        <v>14</v>
      </c>
      <c r="E305" s="150">
        <f>ROUND(+C305*0.6+D305*0.4,0)</f>
        <v>9</v>
      </c>
      <c r="F305" s="100">
        <v>3</v>
      </c>
    </row>
    <row r="306" spans="1:6" ht="15" customHeight="1" x14ac:dyDescent="0.15">
      <c r="A306" s="109"/>
      <c r="B306" s="95"/>
      <c r="C306" s="1048" t="s">
        <v>605</v>
      </c>
      <c r="D306" s="983" t="s">
        <v>606</v>
      </c>
      <c r="E306" s="75" t="s">
        <v>646</v>
      </c>
      <c r="F306" s="95" t="s">
        <v>647</v>
      </c>
    </row>
    <row r="307" spans="1:6" s="133" customFormat="1" ht="15" customHeight="1" x14ac:dyDescent="0.15">
      <c r="A307" s="110"/>
      <c r="B307" s="97"/>
      <c r="C307" s="1032"/>
      <c r="D307" s="1033"/>
      <c r="E307" s="151">
        <v>0.5</v>
      </c>
      <c r="F307" s="104">
        <v>0.3</v>
      </c>
    </row>
    <row r="308" spans="1:6" s="133" customFormat="1" ht="15" customHeight="1" x14ac:dyDescent="0.15">
      <c r="A308" s="116" t="s">
        <v>677</v>
      </c>
      <c r="B308" s="100">
        <v>3</v>
      </c>
      <c r="C308" s="1030">
        <v>10</v>
      </c>
      <c r="D308" s="1031">
        <v>25</v>
      </c>
      <c r="E308" s="150">
        <f>ROUND(+C308*0.6+D308*0.4,0)</f>
        <v>16</v>
      </c>
      <c r="F308" s="100" t="s">
        <v>586</v>
      </c>
    </row>
    <row r="309" spans="1:6" ht="15" customHeight="1" x14ac:dyDescent="0.15">
      <c r="A309" s="109"/>
      <c r="B309" s="95"/>
      <c r="C309" s="1048" t="s">
        <v>605</v>
      </c>
      <c r="D309" s="983" t="s">
        <v>606</v>
      </c>
      <c r="E309" s="75" t="s">
        <v>646</v>
      </c>
      <c r="F309" s="100" t="s">
        <v>586</v>
      </c>
    </row>
    <row r="310" spans="1:6" s="133" customFormat="1" ht="15" customHeight="1" x14ac:dyDescent="0.15">
      <c r="A310" s="110"/>
      <c r="B310" s="97"/>
      <c r="C310" s="1032"/>
      <c r="D310" s="1033"/>
      <c r="E310" s="151">
        <v>0.5</v>
      </c>
      <c r="F310" s="111"/>
    </row>
    <row r="311" spans="1:6" s="133" customFormat="1" ht="15" customHeight="1" x14ac:dyDescent="0.15">
      <c r="A311" s="107" t="s">
        <v>678</v>
      </c>
      <c r="B311" s="100">
        <v>3</v>
      </c>
      <c r="C311" s="1104">
        <v>2</v>
      </c>
      <c r="D311" s="1105">
        <v>15</v>
      </c>
      <c r="E311" s="98">
        <f>ROUND(+C311*0.6+D311*0.4,0)</f>
        <v>7</v>
      </c>
      <c r="F311" s="100" t="s">
        <v>586</v>
      </c>
    </row>
    <row r="312" spans="1:6" s="119" customFormat="1" ht="15" hidden="1" customHeight="1" x14ac:dyDescent="0.15">
      <c r="A312" s="109"/>
      <c r="B312" s="95"/>
      <c r="C312" s="982" t="s">
        <v>605</v>
      </c>
      <c r="D312" s="981" t="s">
        <v>606</v>
      </c>
      <c r="E312" s="95" t="s">
        <v>646</v>
      </c>
      <c r="F312" s="100" t="s">
        <v>586</v>
      </c>
    </row>
    <row r="313" spans="1:6" s="149" customFormat="1" ht="15" hidden="1" customHeight="1" x14ac:dyDescent="0.15">
      <c r="A313" s="110"/>
      <c r="B313" s="97"/>
      <c r="C313" s="1106"/>
      <c r="D313" s="1107"/>
      <c r="E313" s="104">
        <v>0.5</v>
      </c>
      <c r="F313" s="111"/>
    </row>
    <row r="314" spans="1:6" s="149" customFormat="1" ht="15" hidden="1" customHeight="1" x14ac:dyDescent="0.15">
      <c r="A314" s="109" t="s">
        <v>716</v>
      </c>
      <c r="B314" s="100">
        <v>3</v>
      </c>
      <c r="C314" s="1108">
        <v>5</v>
      </c>
      <c r="D314" s="1109">
        <v>19</v>
      </c>
      <c r="E314" s="100">
        <f>ROUND(+C314*0.6+D314*0.4,0)</f>
        <v>11</v>
      </c>
      <c r="F314" s="100" t="s">
        <v>586</v>
      </c>
    </row>
    <row r="315" spans="1:6" s="94" customFormat="1" ht="15" customHeight="1" x14ac:dyDescent="0.15">
      <c r="A315" s="109"/>
      <c r="B315" s="95"/>
      <c r="C315" s="982" t="s">
        <v>605</v>
      </c>
      <c r="D315" s="981" t="s">
        <v>606</v>
      </c>
      <c r="E315" s="95" t="s">
        <v>646</v>
      </c>
      <c r="F315" s="100" t="s">
        <v>586</v>
      </c>
    </row>
    <row r="316" spans="1:6" s="133" customFormat="1" ht="15" customHeight="1" x14ac:dyDescent="0.15">
      <c r="A316" s="110"/>
      <c r="B316" s="97"/>
      <c r="C316" s="1106"/>
      <c r="D316" s="1107"/>
      <c r="E316" s="104">
        <v>0.5</v>
      </c>
      <c r="F316" s="111"/>
    </row>
    <row r="317" spans="1:6" s="133" customFormat="1" ht="15" customHeight="1" x14ac:dyDescent="0.15">
      <c r="A317" s="107" t="s">
        <v>715</v>
      </c>
      <c r="B317" s="100">
        <v>3</v>
      </c>
      <c r="C317" s="1104">
        <v>3</v>
      </c>
      <c r="D317" s="1105">
        <v>15</v>
      </c>
      <c r="E317" s="98">
        <f>ROUND(+C317*0.6+D317*0.4,0)</f>
        <v>8</v>
      </c>
      <c r="F317" s="100" t="s">
        <v>586</v>
      </c>
    </row>
    <row r="318" spans="1:6" s="119" customFormat="1" ht="15" hidden="1" customHeight="1" x14ac:dyDescent="0.15">
      <c r="A318" s="109"/>
      <c r="B318" s="95"/>
      <c r="C318" s="982" t="s">
        <v>605</v>
      </c>
      <c r="D318" s="981" t="s">
        <v>606</v>
      </c>
      <c r="E318" s="95" t="s">
        <v>646</v>
      </c>
      <c r="F318" s="100" t="s">
        <v>586</v>
      </c>
    </row>
    <row r="319" spans="1:6" s="149" customFormat="1" ht="15" hidden="1" customHeight="1" x14ac:dyDescent="0.15">
      <c r="A319" s="110"/>
      <c r="B319" s="97"/>
      <c r="C319" s="1106"/>
      <c r="D319" s="1107"/>
      <c r="E319" s="104">
        <v>0.5</v>
      </c>
      <c r="F319" s="111"/>
    </row>
    <row r="320" spans="1:6" s="149" customFormat="1" ht="15" hidden="1" customHeight="1" x14ac:dyDescent="0.15">
      <c r="A320" s="109" t="s">
        <v>716</v>
      </c>
      <c r="B320" s="100">
        <v>3</v>
      </c>
      <c r="C320" s="1108">
        <v>5</v>
      </c>
      <c r="D320" s="1109">
        <v>19</v>
      </c>
      <c r="E320" s="100">
        <f>ROUND(+C320*0.6+D320*0.4,0)</f>
        <v>11</v>
      </c>
      <c r="F320" s="100" t="s">
        <v>586</v>
      </c>
    </row>
    <row r="321" spans="1:6" s="94" customFormat="1" ht="15" customHeight="1" x14ac:dyDescent="0.15">
      <c r="A321" s="109"/>
      <c r="B321" s="95"/>
      <c r="C321" s="982" t="s">
        <v>605</v>
      </c>
      <c r="D321" s="981" t="s">
        <v>606</v>
      </c>
      <c r="E321" s="95" t="s">
        <v>646</v>
      </c>
      <c r="F321" s="100" t="s">
        <v>586</v>
      </c>
    </row>
    <row r="322" spans="1:6" s="133" customFormat="1" ht="15" customHeight="1" x14ac:dyDescent="0.15">
      <c r="A322" s="110"/>
      <c r="B322" s="97"/>
      <c r="C322" s="1106"/>
      <c r="D322" s="1107"/>
      <c r="E322" s="104">
        <v>0.5</v>
      </c>
      <c r="F322" s="111"/>
    </row>
    <row r="323" spans="1:6" s="133" customFormat="1" ht="15" customHeight="1" x14ac:dyDescent="0.15">
      <c r="A323" s="107" t="s">
        <v>679</v>
      </c>
      <c r="B323" s="100">
        <v>3</v>
      </c>
      <c r="C323" s="1104">
        <v>3</v>
      </c>
      <c r="D323" s="1105">
        <v>15</v>
      </c>
      <c r="E323" s="98">
        <f>ROUND(+C323*0.6+D323*0.4,0)</f>
        <v>8</v>
      </c>
      <c r="F323" s="100">
        <v>2</v>
      </c>
    </row>
    <row r="324" spans="1:6" s="119" customFormat="1" ht="15" hidden="1" customHeight="1" x14ac:dyDescent="0.15">
      <c r="A324" s="109"/>
      <c r="B324" s="95"/>
      <c r="C324" s="982" t="s">
        <v>605</v>
      </c>
      <c r="D324" s="981" t="s">
        <v>606</v>
      </c>
      <c r="E324" s="95" t="s">
        <v>646</v>
      </c>
      <c r="F324" s="95" t="s">
        <v>647</v>
      </c>
    </row>
    <row r="325" spans="1:6" s="149" customFormat="1" ht="15" hidden="1" customHeight="1" x14ac:dyDescent="0.15">
      <c r="A325" s="110"/>
      <c r="B325" s="97"/>
      <c r="C325" s="1106"/>
      <c r="D325" s="1107"/>
      <c r="E325" s="104">
        <v>0.5</v>
      </c>
      <c r="F325" s="104">
        <v>0.3</v>
      </c>
    </row>
    <row r="326" spans="1:6" s="149" customFormat="1" ht="15" hidden="1" customHeight="1" x14ac:dyDescent="0.15">
      <c r="A326" s="109" t="s">
        <v>716</v>
      </c>
      <c r="B326" s="100">
        <v>3</v>
      </c>
      <c r="C326" s="1108">
        <v>5</v>
      </c>
      <c r="D326" s="1109">
        <v>19</v>
      </c>
      <c r="E326" s="100">
        <f>ROUND(+C326*0.6+D326*0.4,0)</f>
        <v>11</v>
      </c>
      <c r="F326" s="100">
        <v>2</v>
      </c>
    </row>
    <row r="327" spans="1:6" s="94" customFormat="1" ht="15" customHeight="1" x14ac:dyDescent="0.15">
      <c r="A327" s="109"/>
      <c r="B327" s="95"/>
      <c r="C327" s="982" t="s">
        <v>605</v>
      </c>
      <c r="D327" s="981" t="s">
        <v>606</v>
      </c>
      <c r="E327" s="95" t="s">
        <v>646</v>
      </c>
      <c r="F327" s="95" t="s">
        <v>647</v>
      </c>
    </row>
    <row r="328" spans="1:6" s="133" customFormat="1" ht="15" customHeight="1" x14ac:dyDescent="0.15">
      <c r="A328" s="110"/>
      <c r="B328" s="97"/>
      <c r="C328" s="1106"/>
      <c r="D328" s="1107"/>
      <c r="E328" s="104">
        <v>0.5</v>
      </c>
      <c r="F328" s="104">
        <v>0.3</v>
      </c>
    </row>
    <row r="329" spans="1:6" s="133" customFormat="1" ht="15" customHeight="1" x14ac:dyDescent="0.15">
      <c r="A329" s="107" t="s">
        <v>680</v>
      </c>
      <c r="B329" s="100">
        <v>3</v>
      </c>
      <c r="C329" s="1104">
        <v>3</v>
      </c>
      <c r="D329" s="1105">
        <v>15</v>
      </c>
      <c r="E329" s="98">
        <f>ROUND(+C329*0.6+D329*0.4,0)</f>
        <v>8</v>
      </c>
      <c r="F329" s="100">
        <v>2</v>
      </c>
    </row>
    <row r="330" spans="1:6" s="119" customFormat="1" ht="15" hidden="1" customHeight="1" x14ac:dyDescent="0.15">
      <c r="A330" s="109"/>
      <c r="B330" s="95"/>
      <c r="C330" s="982" t="s">
        <v>605</v>
      </c>
      <c r="D330" s="981" t="s">
        <v>606</v>
      </c>
      <c r="E330" s="95" t="s">
        <v>646</v>
      </c>
      <c r="F330" s="95" t="s">
        <v>647</v>
      </c>
    </row>
    <row r="331" spans="1:6" s="149" customFormat="1" ht="15" hidden="1" customHeight="1" x14ac:dyDescent="0.15">
      <c r="A331" s="110"/>
      <c r="B331" s="97"/>
      <c r="C331" s="1106"/>
      <c r="D331" s="1107"/>
      <c r="E331" s="104">
        <v>0.5</v>
      </c>
      <c r="F331" s="104">
        <v>0.3</v>
      </c>
    </row>
    <row r="332" spans="1:6" s="149" customFormat="1" ht="15" hidden="1" customHeight="1" x14ac:dyDescent="0.15">
      <c r="A332" s="109" t="s">
        <v>716</v>
      </c>
      <c r="B332" s="100">
        <v>3</v>
      </c>
      <c r="C332" s="1108">
        <v>5</v>
      </c>
      <c r="D332" s="1109">
        <v>19</v>
      </c>
      <c r="E332" s="100">
        <f>ROUND(+C332*0.6+D332*0.4,0)</f>
        <v>11</v>
      </c>
      <c r="F332" s="100">
        <v>2</v>
      </c>
    </row>
    <row r="333" spans="1:6" s="94" customFormat="1" ht="15" customHeight="1" x14ac:dyDescent="0.15">
      <c r="A333" s="109"/>
      <c r="B333" s="95"/>
      <c r="C333" s="982" t="s">
        <v>605</v>
      </c>
      <c r="D333" s="981" t="s">
        <v>606</v>
      </c>
      <c r="E333" s="95" t="s">
        <v>646</v>
      </c>
      <c r="F333" s="95" t="s">
        <v>647</v>
      </c>
    </row>
    <row r="334" spans="1:6" s="133" customFormat="1" ht="15" customHeight="1" x14ac:dyDescent="0.15">
      <c r="A334" s="110"/>
      <c r="B334" s="97"/>
      <c r="C334" s="1106"/>
      <c r="D334" s="1107"/>
      <c r="E334" s="104">
        <v>0.5</v>
      </c>
      <c r="F334" s="104">
        <v>0.3</v>
      </c>
    </row>
    <row r="335" spans="1:6" s="133" customFormat="1" ht="15" customHeight="1" x14ac:dyDescent="0.15">
      <c r="A335" s="107" t="s">
        <v>682</v>
      </c>
      <c r="B335" s="100">
        <v>3</v>
      </c>
      <c r="C335" s="1104">
        <v>5</v>
      </c>
      <c r="D335" s="1105">
        <v>19</v>
      </c>
      <c r="E335" s="98">
        <f>ROUND(+C335*0.6+D335*0.4,0)</f>
        <v>11</v>
      </c>
      <c r="F335" s="100">
        <v>3</v>
      </c>
    </row>
    <row r="336" spans="1:6" s="119" customFormat="1" ht="15" hidden="1" customHeight="1" x14ac:dyDescent="0.15">
      <c r="A336" s="109"/>
      <c r="B336" s="95"/>
      <c r="C336" s="982" t="s">
        <v>605</v>
      </c>
      <c r="D336" s="981" t="s">
        <v>606</v>
      </c>
      <c r="E336" s="95" t="s">
        <v>646</v>
      </c>
      <c r="F336" s="95" t="s">
        <v>647</v>
      </c>
    </row>
    <row r="337" spans="1:6" s="149" customFormat="1" ht="15" hidden="1" customHeight="1" x14ac:dyDescent="0.15">
      <c r="A337" s="110"/>
      <c r="B337" s="97"/>
      <c r="C337" s="1106"/>
      <c r="D337" s="1107"/>
      <c r="E337" s="104">
        <v>0.5</v>
      </c>
      <c r="F337" s="104">
        <v>0.3</v>
      </c>
    </row>
    <row r="338" spans="1:6" s="149" customFormat="1" ht="15" hidden="1" customHeight="1" x14ac:dyDescent="0.15">
      <c r="A338" s="109" t="s">
        <v>716</v>
      </c>
      <c r="B338" s="100">
        <v>3</v>
      </c>
      <c r="C338" s="1108">
        <v>5</v>
      </c>
      <c r="D338" s="1109">
        <v>19</v>
      </c>
      <c r="E338" s="100">
        <f>ROUND(+C338*0.6+D338*0.4,0)</f>
        <v>11</v>
      </c>
      <c r="F338" s="100">
        <v>2</v>
      </c>
    </row>
    <row r="339" spans="1:6" s="94" customFormat="1" ht="15" customHeight="1" x14ac:dyDescent="0.15">
      <c r="A339" s="109"/>
      <c r="B339" s="95"/>
      <c r="C339" s="982" t="s">
        <v>605</v>
      </c>
      <c r="D339" s="981" t="s">
        <v>606</v>
      </c>
      <c r="E339" s="95" t="s">
        <v>646</v>
      </c>
      <c r="F339" s="95" t="s">
        <v>647</v>
      </c>
    </row>
    <row r="340" spans="1:6" s="133" customFormat="1" ht="15" customHeight="1" x14ac:dyDescent="0.15">
      <c r="A340" s="110"/>
      <c r="B340" s="97"/>
      <c r="C340" s="1106"/>
      <c r="D340" s="1107"/>
      <c r="E340" s="104">
        <v>0.5</v>
      </c>
      <c r="F340" s="104">
        <v>0.3</v>
      </c>
    </row>
    <row r="341" spans="1:6" s="133" customFormat="1" ht="15" customHeight="1" x14ac:dyDescent="0.15">
      <c r="A341" s="116" t="s">
        <v>685</v>
      </c>
      <c r="B341" s="100">
        <v>4</v>
      </c>
      <c r="C341" s="1030">
        <v>10</v>
      </c>
      <c r="D341" s="1031">
        <v>15</v>
      </c>
      <c r="E341" s="101">
        <f>ROUND(+C341*0.6+D341*0.4,0)</f>
        <v>12</v>
      </c>
      <c r="F341" s="100">
        <v>5</v>
      </c>
    </row>
    <row r="342" spans="1:6" s="94" customFormat="1" ht="15" customHeight="1" x14ac:dyDescent="0.15">
      <c r="A342" s="109"/>
      <c r="B342" s="95"/>
      <c r="C342" s="1048" t="s">
        <v>605</v>
      </c>
      <c r="D342" s="983" t="s">
        <v>606</v>
      </c>
      <c r="E342" s="96" t="s">
        <v>646</v>
      </c>
      <c r="F342" s="95" t="s">
        <v>647</v>
      </c>
    </row>
    <row r="343" spans="1:6" s="133" customFormat="1" ht="15" customHeight="1" x14ac:dyDescent="0.15">
      <c r="A343" s="110"/>
      <c r="B343" s="97"/>
      <c r="C343" s="1032"/>
      <c r="D343" s="1033"/>
      <c r="E343" s="103">
        <v>0.5</v>
      </c>
      <c r="F343" s="104">
        <v>0.3</v>
      </c>
    </row>
    <row r="344" spans="1:6" s="133" customFormat="1" ht="15" customHeight="1" x14ac:dyDescent="0.15">
      <c r="A344" s="116" t="s">
        <v>686</v>
      </c>
      <c r="B344" s="100">
        <v>4</v>
      </c>
      <c r="C344" s="1030">
        <v>3</v>
      </c>
      <c r="D344" s="1031">
        <v>5</v>
      </c>
      <c r="E344" s="101">
        <f>ROUND(+C344*0.6+D344*0.4,0)</f>
        <v>4</v>
      </c>
      <c r="F344" s="100">
        <v>1</v>
      </c>
    </row>
    <row r="345" spans="1:6" s="94" customFormat="1" ht="15" customHeight="1" x14ac:dyDescent="0.15">
      <c r="A345" s="109"/>
      <c r="B345" s="95"/>
      <c r="C345" s="1048" t="s">
        <v>605</v>
      </c>
      <c r="D345" s="983" t="s">
        <v>606</v>
      </c>
      <c r="E345" s="96" t="s">
        <v>646</v>
      </c>
      <c r="F345" s="95" t="s">
        <v>647</v>
      </c>
    </row>
    <row r="346" spans="1:6" s="133" customFormat="1" ht="15" customHeight="1" x14ac:dyDescent="0.15">
      <c r="A346" s="110"/>
      <c r="B346" s="97"/>
      <c r="C346" s="1032"/>
      <c r="D346" s="1033"/>
      <c r="E346" s="103">
        <v>0.5</v>
      </c>
      <c r="F346" s="104">
        <v>0.3</v>
      </c>
    </row>
    <row r="348" spans="1:6" s="88" customFormat="1" ht="30" customHeight="1" x14ac:dyDescent="0.15">
      <c r="A348" s="87"/>
      <c r="B348" s="89"/>
      <c r="C348" s="1013"/>
      <c r="D348" s="1013"/>
      <c r="E348" s="89"/>
      <c r="F348" s="89"/>
    </row>
    <row r="349" spans="1:6" s="94" customFormat="1" ht="14.85" customHeight="1" x14ac:dyDescent="0.15">
      <c r="A349" s="1161" t="s">
        <v>579</v>
      </c>
      <c r="B349" s="1161" t="s">
        <v>580</v>
      </c>
      <c r="C349" s="1159" t="s">
        <v>752</v>
      </c>
      <c r="D349" s="1160"/>
      <c r="E349" s="92" t="s">
        <v>831</v>
      </c>
      <c r="F349" s="91" t="s">
        <v>832</v>
      </c>
    </row>
    <row r="350" spans="1:6" s="1091" customFormat="1" ht="14.85" customHeight="1" x14ac:dyDescent="0.15">
      <c r="A350" s="1162"/>
      <c r="B350" s="1162"/>
      <c r="C350" s="1092" t="s">
        <v>1124</v>
      </c>
      <c r="D350" s="1093" t="s">
        <v>1124</v>
      </c>
      <c r="E350" s="1092" t="s">
        <v>1124</v>
      </c>
      <c r="F350" s="1095" t="s">
        <v>1124</v>
      </c>
    </row>
    <row r="351" spans="1:6" s="1091" customFormat="1" ht="14.85" customHeight="1" x14ac:dyDescent="0.15">
      <c r="A351" s="1162"/>
      <c r="B351" s="1162"/>
      <c r="C351" s="1094" t="s">
        <v>1125</v>
      </c>
      <c r="D351" s="1014" t="s">
        <v>1125</v>
      </c>
      <c r="E351" s="1094" t="s">
        <v>1125</v>
      </c>
      <c r="F351" s="1096" t="s">
        <v>1125</v>
      </c>
    </row>
    <row r="352" spans="1:6" s="1091" customFormat="1" ht="14.85" customHeight="1" x14ac:dyDescent="0.15">
      <c r="A352" s="1162"/>
      <c r="B352" s="1162"/>
      <c r="C352" s="1097" t="s">
        <v>1126</v>
      </c>
      <c r="D352" s="1098" t="s">
        <v>1126</v>
      </c>
      <c r="E352" s="1097" t="s">
        <v>1126</v>
      </c>
      <c r="F352" s="1099" t="s">
        <v>1126</v>
      </c>
    </row>
    <row r="353" spans="1:6" s="94" customFormat="1" ht="14.85" customHeight="1" x14ac:dyDescent="0.15">
      <c r="A353" s="1162"/>
      <c r="B353" s="1162"/>
      <c r="C353" s="1092" t="s">
        <v>158</v>
      </c>
      <c r="D353" s="1093" t="s">
        <v>158</v>
      </c>
      <c r="E353" s="137" t="s">
        <v>158</v>
      </c>
      <c r="F353" s="134" t="s">
        <v>158</v>
      </c>
    </row>
    <row r="354" spans="1:6" s="94" customFormat="1" ht="14.85" customHeight="1" x14ac:dyDescent="0.15">
      <c r="A354" s="1162"/>
      <c r="B354" s="1162"/>
      <c r="C354" s="1094" t="s">
        <v>581</v>
      </c>
      <c r="D354" s="1014" t="s">
        <v>581</v>
      </c>
      <c r="E354" s="153" t="s">
        <v>581</v>
      </c>
      <c r="F354" s="154" t="s">
        <v>581</v>
      </c>
    </row>
    <row r="355" spans="1:6" s="94" customFormat="1" ht="14.85" customHeight="1" x14ac:dyDescent="0.15">
      <c r="A355" s="1162"/>
      <c r="B355" s="1162"/>
      <c r="C355" s="1094"/>
      <c r="D355" s="1014"/>
      <c r="E355" s="137" t="s">
        <v>159</v>
      </c>
      <c r="F355" s="134" t="s">
        <v>159</v>
      </c>
    </row>
    <row r="356" spans="1:6" s="94" customFormat="1" ht="14.85" customHeight="1" x14ac:dyDescent="0.15">
      <c r="A356" s="1163"/>
      <c r="B356" s="1163"/>
      <c r="C356" s="1015"/>
      <c r="D356" s="1016"/>
      <c r="E356" s="97" t="s">
        <v>582</v>
      </c>
      <c r="F356" s="97" t="s">
        <v>582</v>
      </c>
    </row>
    <row r="357" spans="1:6" s="133" customFormat="1" ht="15" customHeight="1" x14ac:dyDescent="0.15">
      <c r="A357" s="116" t="s">
        <v>717</v>
      </c>
      <c r="B357" s="100">
        <v>4</v>
      </c>
      <c r="C357" s="1030">
        <v>5</v>
      </c>
      <c r="D357" s="1031">
        <v>8</v>
      </c>
      <c r="E357" s="101">
        <f>ROUND(+C357*0.6+D357*0.4,0)</f>
        <v>6</v>
      </c>
      <c r="F357" s="100">
        <v>3</v>
      </c>
    </row>
    <row r="358" spans="1:6" s="94" customFormat="1" ht="15" customHeight="1" x14ac:dyDescent="0.15">
      <c r="A358" s="109"/>
      <c r="B358" s="95"/>
      <c r="C358" s="1048" t="s">
        <v>605</v>
      </c>
      <c r="D358" s="983" t="s">
        <v>606</v>
      </c>
      <c r="E358" s="96" t="s">
        <v>646</v>
      </c>
      <c r="F358" s="95" t="s">
        <v>647</v>
      </c>
    </row>
    <row r="359" spans="1:6" s="133" customFormat="1" ht="15" customHeight="1" x14ac:dyDescent="0.15">
      <c r="A359" s="110"/>
      <c r="B359" s="97"/>
      <c r="C359" s="1032"/>
      <c r="D359" s="1033"/>
      <c r="E359" s="103">
        <v>0.5</v>
      </c>
      <c r="F359" s="104">
        <v>0.3</v>
      </c>
    </row>
    <row r="360" spans="1:6" s="133" customFormat="1" ht="15" customHeight="1" x14ac:dyDescent="0.15">
      <c r="A360" s="1166" t="s">
        <v>687</v>
      </c>
      <c r="B360" s="100">
        <v>4</v>
      </c>
      <c r="C360" s="1030">
        <v>15</v>
      </c>
      <c r="D360" s="1031">
        <v>20</v>
      </c>
      <c r="E360" s="101">
        <f>ROUND(+C360*0.6+D360*0.4,0)</f>
        <v>17</v>
      </c>
      <c r="F360" s="100" t="s">
        <v>586</v>
      </c>
    </row>
    <row r="361" spans="1:6" s="94" customFormat="1" ht="15" customHeight="1" x14ac:dyDescent="0.15">
      <c r="A361" s="1173"/>
      <c r="B361" s="95"/>
      <c r="C361" s="1048" t="s">
        <v>605</v>
      </c>
      <c r="D361" s="983" t="s">
        <v>606</v>
      </c>
      <c r="E361" s="96" t="s">
        <v>646</v>
      </c>
      <c r="F361" s="100" t="s">
        <v>586</v>
      </c>
    </row>
    <row r="362" spans="1:6" s="133" customFormat="1" ht="15" customHeight="1" x14ac:dyDescent="0.15">
      <c r="A362" s="1174"/>
      <c r="B362" s="97"/>
      <c r="C362" s="1032"/>
      <c r="D362" s="1033"/>
      <c r="E362" s="103">
        <v>0.5</v>
      </c>
      <c r="F362" s="104"/>
    </row>
    <row r="363" spans="1:6" s="133" customFormat="1" ht="15" customHeight="1" x14ac:dyDescent="0.15">
      <c r="A363" s="1166" t="s">
        <v>688</v>
      </c>
      <c r="B363" s="100">
        <v>5</v>
      </c>
      <c r="C363" s="1030">
        <v>10</v>
      </c>
      <c r="D363" s="1031">
        <v>13</v>
      </c>
      <c r="E363" s="101">
        <f>ROUND(+C363*0.6+D363*0.4,0)</f>
        <v>11</v>
      </c>
      <c r="F363" s="100">
        <v>4</v>
      </c>
    </row>
    <row r="364" spans="1:6" ht="15" customHeight="1" x14ac:dyDescent="0.15">
      <c r="A364" s="1167"/>
      <c r="B364" s="95"/>
      <c r="C364" s="1048" t="s">
        <v>605</v>
      </c>
      <c r="D364" s="983" t="s">
        <v>606</v>
      </c>
      <c r="E364" s="96" t="s">
        <v>646</v>
      </c>
      <c r="F364" s="95" t="s">
        <v>647</v>
      </c>
    </row>
    <row r="365" spans="1:6" s="133" customFormat="1" ht="15" customHeight="1" x14ac:dyDescent="0.15">
      <c r="A365" s="1168"/>
      <c r="B365" s="97"/>
      <c r="C365" s="1032"/>
      <c r="D365" s="1033"/>
      <c r="E365" s="103">
        <v>0.5</v>
      </c>
      <c r="F365" s="104">
        <v>0.3</v>
      </c>
    </row>
    <row r="366" spans="1:6" s="133" customFormat="1" ht="15" customHeight="1" x14ac:dyDescent="0.15">
      <c r="A366" s="1166" t="s">
        <v>718</v>
      </c>
      <c r="B366" s="100">
        <v>5</v>
      </c>
      <c r="C366" s="1030">
        <v>5</v>
      </c>
      <c r="D366" s="1031">
        <v>9</v>
      </c>
      <c r="E366" s="101">
        <f>ROUND(+C366*0.6+D366*0.4,0)</f>
        <v>7</v>
      </c>
      <c r="F366" s="100">
        <v>4</v>
      </c>
    </row>
    <row r="367" spans="1:6" ht="15" customHeight="1" x14ac:dyDescent="0.15">
      <c r="A367" s="1167"/>
      <c r="B367" s="95"/>
      <c r="C367" s="1048" t="s">
        <v>605</v>
      </c>
      <c r="D367" s="983" t="s">
        <v>606</v>
      </c>
      <c r="E367" s="96" t="s">
        <v>646</v>
      </c>
      <c r="F367" s="95" t="s">
        <v>647</v>
      </c>
    </row>
    <row r="368" spans="1:6" s="133" customFormat="1" ht="15" customHeight="1" x14ac:dyDescent="0.15">
      <c r="A368" s="1168"/>
      <c r="B368" s="97"/>
      <c r="C368" s="1032"/>
      <c r="D368" s="1033"/>
      <c r="E368" s="103">
        <v>0.5</v>
      </c>
      <c r="F368" s="104">
        <v>0.3</v>
      </c>
    </row>
    <row r="369" spans="1:6" s="133" customFormat="1" ht="15" customHeight="1" x14ac:dyDescent="0.15">
      <c r="A369" s="1166" t="s">
        <v>689</v>
      </c>
      <c r="B369" s="100">
        <v>5</v>
      </c>
      <c r="C369" s="1030">
        <v>5</v>
      </c>
      <c r="D369" s="1031">
        <v>9</v>
      </c>
      <c r="E369" s="101">
        <f>ROUND(+C369*0.6+D369*0.4,0)</f>
        <v>7</v>
      </c>
      <c r="F369" s="100">
        <v>4</v>
      </c>
    </row>
    <row r="370" spans="1:6" ht="15" customHeight="1" x14ac:dyDescent="0.15">
      <c r="A370" s="1167"/>
      <c r="B370" s="95"/>
      <c r="C370" s="1048" t="s">
        <v>605</v>
      </c>
      <c r="D370" s="983" t="s">
        <v>606</v>
      </c>
      <c r="E370" s="96" t="s">
        <v>646</v>
      </c>
      <c r="F370" s="95" t="s">
        <v>647</v>
      </c>
    </row>
    <row r="371" spans="1:6" s="133" customFormat="1" ht="15" customHeight="1" x14ac:dyDescent="0.15">
      <c r="A371" s="1168"/>
      <c r="B371" s="97"/>
      <c r="C371" s="1032"/>
      <c r="D371" s="1033"/>
      <c r="E371" s="103">
        <v>0.5</v>
      </c>
      <c r="F371" s="104">
        <v>0.3</v>
      </c>
    </row>
    <row r="372" spans="1:6" s="133" customFormat="1" ht="15" customHeight="1" x14ac:dyDescent="0.15">
      <c r="A372" s="1166" t="s">
        <v>690</v>
      </c>
      <c r="B372" s="100">
        <v>5</v>
      </c>
      <c r="C372" s="1030">
        <v>5</v>
      </c>
      <c r="D372" s="1031">
        <v>11</v>
      </c>
      <c r="E372" s="101">
        <f>ROUND(+C372*0.6+D372*0.4,0)</f>
        <v>7</v>
      </c>
      <c r="F372" s="100">
        <v>4</v>
      </c>
    </row>
    <row r="373" spans="1:6" ht="15" customHeight="1" x14ac:dyDescent="0.15">
      <c r="A373" s="1167"/>
      <c r="B373" s="95"/>
      <c r="C373" s="1048" t="s">
        <v>605</v>
      </c>
      <c r="D373" s="983" t="s">
        <v>606</v>
      </c>
      <c r="E373" s="96" t="s">
        <v>646</v>
      </c>
      <c r="F373" s="95" t="s">
        <v>647</v>
      </c>
    </row>
    <row r="374" spans="1:6" s="133" customFormat="1" ht="15" customHeight="1" x14ac:dyDescent="0.15">
      <c r="A374" s="1168"/>
      <c r="B374" s="97"/>
      <c r="C374" s="1032"/>
      <c r="D374" s="1033"/>
      <c r="E374" s="103">
        <v>0.5</v>
      </c>
      <c r="F374" s="104">
        <v>0.3</v>
      </c>
    </row>
    <row r="375" spans="1:6" s="133" customFormat="1" ht="15" customHeight="1" x14ac:dyDescent="0.15">
      <c r="A375" s="1166" t="s">
        <v>691</v>
      </c>
      <c r="B375" s="100">
        <v>5</v>
      </c>
      <c r="C375" s="1030">
        <v>15</v>
      </c>
      <c r="D375" s="1031">
        <v>20</v>
      </c>
      <c r="E375" s="101">
        <f>ROUND(+C375*0.6+D375*0.4,0)</f>
        <v>17</v>
      </c>
      <c r="F375" s="100">
        <v>5</v>
      </c>
    </row>
    <row r="376" spans="1:6" s="94" customFormat="1" ht="15" customHeight="1" x14ac:dyDescent="0.15">
      <c r="A376" s="1167"/>
      <c r="B376" s="95"/>
      <c r="C376" s="1048" t="s">
        <v>605</v>
      </c>
      <c r="D376" s="983" t="s">
        <v>606</v>
      </c>
      <c r="E376" s="96" t="s">
        <v>646</v>
      </c>
      <c r="F376" s="95" t="s">
        <v>647</v>
      </c>
    </row>
    <row r="377" spans="1:6" s="94" customFormat="1" ht="15" customHeight="1" x14ac:dyDescent="0.15">
      <c r="A377" s="1168"/>
      <c r="B377" s="97"/>
      <c r="C377" s="1032"/>
      <c r="D377" s="1033"/>
      <c r="E377" s="103">
        <v>0.5</v>
      </c>
      <c r="F377" s="104">
        <v>0.3</v>
      </c>
    </row>
    <row r="378" spans="1:6" s="94" customFormat="1" ht="15" customHeight="1" x14ac:dyDescent="0.15">
      <c r="A378" s="1166" t="s">
        <v>692</v>
      </c>
      <c r="B378" s="100">
        <v>5</v>
      </c>
      <c r="C378" s="1030">
        <v>6</v>
      </c>
      <c r="D378" s="1031">
        <v>11</v>
      </c>
      <c r="E378" s="101">
        <f>ROUND(+C378*0.6+D378*0.4,0)</f>
        <v>8</v>
      </c>
      <c r="F378" s="100">
        <v>3</v>
      </c>
    </row>
    <row r="379" spans="1:6" s="94" customFormat="1" ht="15" customHeight="1" x14ac:dyDescent="0.15">
      <c r="A379" s="1167"/>
      <c r="B379" s="95"/>
      <c r="C379" s="1048" t="s">
        <v>605</v>
      </c>
      <c r="D379" s="983" t="s">
        <v>606</v>
      </c>
      <c r="E379" s="96" t="s">
        <v>646</v>
      </c>
      <c r="F379" s="95" t="s">
        <v>647</v>
      </c>
    </row>
    <row r="380" spans="1:6" s="94" customFormat="1" ht="15" customHeight="1" x14ac:dyDescent="0.15">
      <c r="A380" s="1168"/>
      <c r="B380" s="97"/>
      <c r="C380" s="1032"/>
      <c r="D380" s="1033"/>
      <c r="E380" s="103">
        <v>0.5</v>
      </c>
      <c r="F380" s="104">
        <v>0.3</v>
      </c>
    </row>
    <row r="381" spans="1:6" s="94" customFormat="1" ht="15" customHeight="1" x14ac:dyDescent="0.15">
      <c r="A381" s="1166" t="s">
        <v>719</v>
      </c>
      <c r="B381" s="100">
        <v>5</v>
      </c>
      <c r="C381" s="1030">
        <v>6</v>
      </c>
      <c r="D381" s="1031">
        <v>11</v>
      </c>
      <c r="E381" s="101">
        <f>ROUND(+C381*0.6+D381*0.4,0)</f>
        <v>8</v>
      </c>
      <c r="F381" s="100">
        <v>3</v>
      </c>
    </row>
    <row r="382" spans="1:6" s="94" customFormat="1" ht="15" customHeight="1" x14ac:dyDescent="0.15">
      <c r="A382" s="1167"/>
      <c r="B382" s="95"/>
      <c r="C382" s="1048" t="s">
        <v>605</v>
      </c>
      <c r="D382" s="983" t="s">
        <v>606</v>
      </c>
      <c r="E382" s="96" t="s">
        <v>646</v>
      </c>
      <c r="F382" s="95" t="s">
        <v>647</v>
      </c>
    </row>
    <row r="383" spans="1:6" s="94" customFormat="1" ht="15" customHeight="1" x14ac:dyDescent="0.15">
      <c r="A383" s="1168"/>
      <c r="B383" s="97"/>
      <c r="C383" s="1032"/>
      <c r="D383" s="1033"/>
      <c r="E383" s="103">
        <v>0.5</v>
      </c>
      <c r="F383" s="104">
        <v>0.3</v>
      </c>
    </row>
    <row r="384" spans="1:6" s="133" customFormat="1" ht="15" customHeight="1" x14ac:dyDescent="0.15">
      <c r="A384" s="109" t="s">
        <v>693</v>
      </c>
      <c r="B384" s="100">
        <v>6</v>
      </c>
      <c r="C384" s="1030">
        <v>5</v>
      </c>
      <c r="D384" s="1031">
        <v>9</v>
      </c>
      <c r="E384" s="101">
        <f>ROUND(+C384*0.6+D384*0.4,0)</f>
        <v>7</v>
      </c>
      <c r="F384" s="100">
        <v>3</v>
      </c>
    </row>
    <row r="385" spans="1:6" ht="15" customHeight="1" x14ac:dyDescent="0.15">
      <c r="A385" s="109"/>
      <c r="B385" s="95"/>
      <c r="C385" s="1048" t="s">
        <v>605</v>
      </c>
      <c r="D385" s="983" t="s">
        <v>606</v>
      </c>
      <c r="E385" s="96" t="s">
        <v>646</v>
      </c>
      <c r="F385" s="95" t="s">
        <v>647</v>
      </c>
    </row>
    <row r="386" spans="1:6" s="133" customFormat="1" ht="15" customHeight="1" x14ac:dyDescent="0.15">
      <c r="A386" s="110"/>
      <c r="B386" s="97"/>
      <c r="C386" s="1032"/>
      <c r="D386" s="1033"/>
      <c r="E386" s="103">
        <v>0.5</v>
      </c>
      <c r="F386" s="104">
        <v>0.3</v>
      </c>
    </row>
    <row r="387" spans="1:6" s="94" customFormat="1" ht="15" customHeight="1" x14ac:dyDescent="0.15">
      <c r="A387" s="1166" t="s">
        <v>694</v>
      </c>
      <c r="B387" s="100">
        <v>6</v>
      </c>
      <c r="C387" s="1030">
        <v>7</v>
      </c>
      <c r="D387" s="1031">
        <v>10</v>
      </c>
      <c r="E387" s="101">
        <f>ROUND(+C387*0.6+D387*0.4,0)</f>
        <v>8</v>
      </c>
      <c r="F387" s="100">
        <v>5</v>
      </c>
    </row>
    <row r="388" spans="1:6" ht="15" customHeight="1" x14ac:dyDescent="0.15">
      <c r="A388" s="1167"/>
      <c r="B388" s="95"/>
      <c r="C388" s="1048" t="s">
        <v>605</v>
      </c>
      <c r="D388" s="983" t="s">
        <v>606</v>
      </c>
      <c r="E388" s="96" t="s">
        <v>646</v>
      </c>
      <c r="F388" s="95" t="s">
        <v>647</v>
      </c>
    </row>
    <row r="389" spans="1:6" s="133" customFormat="1" ht="15" customHeight="1" x14ac:dyDescent="0.15">
      <c r="A389" s="110"/>
      <c r="B389" s="97"/>
      <c r="C389" s="1032"/>
      <c r="D389" s="1033"/>
      <c r="E389" s="103">
        <v>0.5</v>
      </c>
      <c r="F389" s="104">
        <v>0.3</v>
      </c>
    </row>
    <row r="390" spans="1:6" s="94" customFormat="1" ht="15" customHeight="1" x14ac:dyDescent="0.15">
      <c r="A390" s="1166" t="s">
        <v>720</v>
      </c>
      <c r="B390" s="100">
        <v>6</v>
      </c>
      <c r="C390" s="1030">
        <v>7</v>
      </c>
      <c r="D390" s="1031">
        <v>10</v>
      </c>
      <c r="E390" s="101">
        <f>ROUND(+C390*0.6+D390*0.4,0)</f>
        <v>8</v>
      </c>
      <c r="F390" s="100">
        <v>5</v>
      </c>
    </row>
    <row r="391" spans="1:6" ht="15" customHeight="1" x14ac:dyDescent="0.15">
      <c r="A391" s="1167"/>
      <c r="B391" s="95"/>
      <c r="C391" s="1048" t="s">
        <v>605</v>
      </c>
      <c r="D391" s="983" t="s">
        <v>606</v>
      </c>
      <c r="E391" s="96" t="s">
        <v>646</v>
      </c>
      <c r="F391" s="95" t="s">
        <v>647</v>
      </c>
    </row>
    <row r="392" spans="1:6" s="133" customFormat="1" ht="15" customHeight="1" x14ac:dyDescent="0.15">
      <c r="A392" s="110"/>
      <c r="B392" s="97"/>
      <c r="C392" s="1032"/>
      <c r="D392" s="1033"/>
      <c r="E392" s="103">
        <v>0.5</v>
      </c>
      <c r="F392" s="104">
        <v>0.3</v>
      </c>
    </row>
    <row r="393" spans="1:6" s="94" customFormat="1" ht="15" customHeight="1" x14ac:dyDescent="0.15">
      <c r="A393" s="1166" t="s">
        <v>695</v>
      </c>
      <c r="B393" s="100">
        <v>6</v>
      </c>
      <c r="C393" s="1030">
        <v>7</v>
      </c>
      <c r="D393" s="1031">
        <v>10</v>
      </c>
      <c r="E393" s="101">
        <f>ROUND(+C393*0.6+D393*0.4,0)</f>
        <v>8</v>
      </c>
      <c r="F393" s="100">
        <v>5</v>
      </c>
    </row>
    <row r="394" spans="1:6" ht="15" customHeight="1" x14ac:dyDescent="0.15">
      <c r="A394" s="1167"/>
      <c r="B394" s="95"/>
      <c r="C394" s="1048" t="s">
        <v>605</v>
      </c>
      <c r="D394" s="983" t="s">
        <v>606</v>
      </c>
      <c r="E394" s="96" t="s">
        <v>646</v>
      </c>
      <c r="F394" s="95" t="s">
        <v>647</v>
      </c>
    </row>
    <row r="395" spans="1:6" s="133" customFormat="1" ht="15" customHeight="1" x14ac:dyDescent="0.15">
      <c r="A395" s="110"/>
      <c r="B395" s="97"/>
      <c r="C395" s="1032"/>
      <c r="D395" s="1033"/>
      <c r="E395" s="103">
        <v>0.5</v>
      </c>
      <c r="F395" s="104">
        <v>0.3</v>
      </c>
    </row>
    <row r="396" spans="1:6" s="133" customFormat="1" ht="15" customHeight="1" x14ac:dyDescent="0.15">
      <c r="A396" s="109" t="s">
        <v>696</v>
      </c>
      <c r="B396" s="100">
        <v>6</v>
      </c>
      <c r="C396" s="1030">
        <v>15</v>
      </c>
      <c r="D396" s="1031">
        <v>20</v>
      </c>
      <c r="E396" s="101">
        <f>ROUND(+C396*0.6+D396*0.4,0)</f>
        <v>17</v>
      </c>
      <c r="F396" s="100">
        <v>5</v>
      </c>
    </row>
    <row r="397" spans="1:6" s="148" customFormat="1" ht="15" customHeight="1" x14ac:dyDescent="0.15">
      <c r="A397" s="109"/>
      <c r="B397" s="95"/>
      <c r="C397" s="1048" t="s">
        <v>605</v>
      </c>
      <c r="D397" s="983" t="s">
        <v>606</v>
      </c>
      <c r="E397" s="96" t="s">
        <v>646</v>
      </c>
      <c r="F397" s="95" t="s">
        <v>647</v>
      </c>
    </row>
    <row r="398" spans="1:6" s="133" customFormat="1" ht="15" customHeight="1" x14ac:dyDescent="0.15">
      <c r="A398" s="110"/>
      <c r="B398" s="97"/>
      <c r="C398" s="1032"/>
      <c r="D398" s="1033"/>
      <c r="E398" s="103">
        <v>0.5</v>
      </c>
      <c r="F398" s="104">
        <v>0.3</v>
      </c>
    </row>
    <row r="399" spans="1:6" s="133" customFormat="1" ht="15" customHeight="1" x14ac:dyDescent="0.15">
      <c r="A399" s="109" t="s">
        <v>721</v>
      </c>
      <c r="B399" s="100">
        <v>6</v>
      </c>
      <c r="C399" s="1030">
        <v>8</v>
      </c>
      <c r="D399" s="1031">
        <v>10</v>
      </c>
      <c r="E399" s="101">
        <f>ROUND(+C399*0.6+D399*0.4,0)</f>
        <v>9</v>
      </c>
      <c r="F399" s="100">
        <v>4</v>
      </c>
    </row>
    <row r="400" spans="1:6" s="148" customFormat="1" ht="15" customHeight="1" x14ac:dyDescent="0.15">
      <c r="A400" s="109"/>
      <c r="B400" s="95"/>
      <c r="C400" s="1048" t="s">
        <v>605</v>
      </c>
      <c r="D400" s="983" t="s">
        <v>606</v>
      </c>
      <c r="E400" s="96" t="s">
        <v>646</v>
      </c>
      <c r="F400" s="95" t="s">
        <v>647</v>
      </c>
    </row>
    <row r="401" spans="1:6" s="133" customFormat="1" ht="15" customHeight="1" x14ac:dyDescent="0.15">
      <c r="A401" s="110"/>
      <c r="B401" s="97"/>
      <c r="C401" s="1032"/>
      <c r="D401" s="1033"/>
      <c r="E401" s="103">
        <v>0.5</v>
      </c>
      <c r="F401" s="104">
        <v>0.3</v>
      </c>
    </row>
    <row r="402" spans="1:6" s="133" customFormat="1" ht="15" customHeight="1" x14ac:dyDescent="0.15">
      <c r="A402" s="109" t="s">
        <v>697</v>
      </c>
      <c r="B402" s="100">
        <v>6</v>
      </c>
      <c r="C402" s="1030">
        <v>8</v>
      </c>
      <c r="D402" s="1031">
        <v>10</v>
      </c>
      <c r="E402" s="101">
        <f>ROUND(+C402*0.6+D402*0.4,0)</f>
        <v>9</v>
      </c>
      <c r="F402" s="100">
        <v>4</v>
      </c>
    </row>
    <row r="403" spans="1:6" s="148" customFormat="1" ht="15" customHeight="1" x14ac:dyDescent="0.15">
      <c r="A403" s="109"/>
      <c r="B403" s="95"/>
      <c r="C403" s="1048" t="s">
        <v>605</v>
      </c>
      <c r="D403" s="983" t="s">
        <v>606</v>
      </c>
      <c r="E403" s="96" t="s">
        <v>646</v>
      </c>
      <c r="F403" s="95" t="s">
        <v>647</v>
      </c>
    </row>
    <row r="404" spans="1:6" s="133" customFormat="1" ht="15" customHeight="1" x14ac:dyDescent="0.15">
      <c r="A404" s="110"/>
      <c r="B404" s="97"/>
      <c r="C404" s="1032"/>
      <c r="D404" s="1033"/>
      <c r="E404" s="103">
        <v>0.5</v>
      </c>
      <c r="F404" s="104">
        <v>0.3</v>
      </c>
    </row>
    <row r="405" spans="1:6" s="133" customFormat="1" ht="15" customHeight="1" x14ac:dyDescent="0.15">
      <c r="A405" s="109" t="s">
        <v>698</v>
      </c>
      <c r="B405" s="100">
        <v>6</v>
      </c>
      <c r="C405" s="1030">
        <v>3</v>
      </c>
      <c r="D405" s="1031">
        <v>10</v>
      </c>
      <c r="E405" s="101">
        <f>ROUND(+C405*0.6+D405*0.4,0)</f>
        <v>6</v>
      </c>
      <c r="F405" s="100">
        <v>3</v>
      </c>
    </row>
    <row r="406" spans="1:6" s="148" customFormat="1" ht="15" customHeight="1" x14ac:dyDescent="0.15">
      <c r="A406" s="109"/>
      <c r="B406" s="95"/>
      <c r="C406" s="1048" t="s">
        <v>605</v>
      </c>
      <c r="D406" s="983" t="s">
        <v>606</v>
      </c>
      <c r="E406" s="96" t="s">
        <v>646</v>
      </c>
      <c r="F406" s="95" t="s">
        <v>647</v>
      </c>
    </row>
    <row r="407" spans="1:6" s="133" customFormat="1" ht="15" customHeight="1" x14ac:dyDescent="0.15">
      <c r="A407" s="110"/>
      <c r="B407" s="97"/>
      <c r="C407" s="1032"/>
      <c r="D407" s="1033"/>
      <c r="E407" s="103">
        <v>0.5</v>
      </c>
      <c r="F407" s="104">
        <v>0.3</v>
      </c>
    </row>
    <row r="408" spans="1:6" s="133" customFormat="1" ht="15" customHeight="1" x14ac:dyDescent="0.15">
      <c r="A408" s="109" t="s">
        <v>722</v>
      </c>
      <c r="B408" s="100">
        <v>6</v>
      </c>
      <c r="C408" s="1030">
        <v>20</v>
      </c>
      <c r="D408" s="1031">
        <v>20</v>
      </c>
      <c r="E408" s="101">
        <f>ROUND(+C408*0.6+D408*0.4,0)</f>
        <v>20</v>
      </c>
      <c r="F408" s="100">
        <v>5</v>
      </c>
    </row>
    <row r="409" spans="1:6" ht="15" customHeight="1" x14ac:dyDescent="0.15">
      <c r="A409" s="109"/>
      <c r="B409" s="95"/>
      <c r="C409" s="1048" t="s">
        <v>605</v>
      </c>
      <c r="D409" s="983" t="s">
        <v>606</v>
      </c>
      <c r="E409" s="96" t="s">
        <v>646</v>
      </c>
      <c r="F409" s="95" t="s">
        <v>647</v>
      </c>
    </row>
    <row r="410" spans="1:6" s="133" customFormat="1" ht="15" customHeight="1" x14ac:dyDescent="0.15">
      <c r="A410" s="110"/>
      <c r="B410" s="97"/>
      <c r="C410" s="1032"/>
      <c r="D410" s="1033"/>
      <c r="E410" s="103">
        <v>0.5</v>
      </c>
      <c r="F410" s="104">
        <v>0.3</v>
      </c>
    </row>
    <row r="411" spans="1:6" s="133" customFormat="1" ht="15" customHeight="1" x14ac:dyDescent="0.15">
      <c r="A411" s="109" t="s">
        <v>699</v>
      </c>
      <c r="B411" s="100">
        <v>6</v>
      </c>
      <c r="C411" s="1030">
        <v>8</v>
      </c>
      <c r="D411" s="1031">
        <v>10</v>
      </c>
      <c r="E411" s="101">
        <f>ROUND(+C411*0.6+D411*0.4,0)</f>
        <v>9</v>
      </c>
      <c r="F411" s="100">
        <v>4</v>
      </c>
    </row>
    <row r="412" spans="1:6" ht="15" customHeight="1" x14ac:dyDescent="0.15">
      <c r="A412" s="109"/>
      <c r="B412" s="95"/>
      <c r="C412" s="1048" t="s">
        <v>605</v>
      </c>
      <c r="D412" s="983" t="s">
        <v>606</v>
      </c>
      <c r="E412" s="96" t="s">
        <v>646</v>
      </c>
      <c r="F412" s="95" t="s">
        <v>647</v>
      </c>
    </row>
    <row r="413" spans="1:6" s="133" customFormat="1" ht="15" customHeight="1" x14ac:dyDescent="0.15">
      <c r="A413" s="110"/>
      <c r="B413" s="97"/>
      <c r="C413" s="1032"/>
      <c r="D413" s="1033"/>
      <c r="E413" s="103">
        <v>0.5</v>
      </c>
      <c r="F413" s="104">
        <v>0.3</v>
      </c>
    </row>
    <row r="415" spans="1:6" s="88" customFormat="1" ht="30" customHeight="1" x14ac:dyDescent="0.15">
      <c r="A415" s="87"/>
      <c r="B415" s="89"/>
      <c r="C415" s="1013"/>
      <c r="D415" s="1013"/>
      <c r="E415" s="89"/>
      <c r="F415" s="89"/>
    </row>
    <row r="416" spans="1:6" s="94" customFormat="1" ht="14.85" customHeight="1" x14ac:dyDescent="0.15">
      <c r="A416" s="1161" t="s">
        <v>579</v>
      </c>
      <c r="B416" s="1161" t="s">
        <v>580</v>
      </c>
      <c r="C416" s="1159" t="s">
        <v>752</v>
      </c>
      <c r="D416" s="1160"/>
      <c r="E416" s="92" t="s">
        <v>831</v>
      </c>
      <c r="F416" s="91" t="s">
        <v>832</v>
      </c>
    </row>
    <row r="417" spans="1:6" s="1091" customFormat="1" ht="14.85" customHeight="1" x14ac:dyDescent="0.15">
      <c r="A417" s="1162"/>
      <c r="B417" s="1162"/>
      <c r="C417" s="1092" t="s">
        <v>1124</v>
      </c>
      <c r="D417" s="1093" t="s">
        <v>1124</v>
      </c>
      <c r="E417" s="1092" t="s">
        <v>1124</v>
      </c>
      <c r="F417" s="1095" t="s">
        <v>1124</v>
      </c>
    </row>
    <row r="418" spans="1:6" s="1091" customFormat="1" ht="14.85" customHeight="1" x14ac:dyDescent="0.15">
      <c r="A418" s="1162"/>
      <c r="B418" s="1162"/>
      <c r="C418" s="1094" t="s">
        <v>1125</v>
      </c>
      <c r="D418" s="1014" t="s">
        <v>1125</v>
      </c>
      <c r="E418" s="1094" t="s">
        <v>1125</v>
      </c>
      <c r="F418" s="1096" t="s">
        <v>1125</v>
      </c>
    </row>
    <row r="419" spans="1:6" s="1091" customFormat="1" ht="14.85" customHeight="1" x14ac:dyDescent="0.15">
      <c r="A419" s="1162"/>
      <c r="B419" s="1162"/>
      <c r="C419" s="1097" t="s">
        <v>1126</v>
      </c>
      <c r="D419" s="1098" t="s">
        <v>1126</v>
      </c>
      <c r="E419" s="1097" t="s">
        <v>1126</v>
      </c>
      <c r="F419" s="1099" t="s">
        <v>1126</v>
      </c>
    </row>
    <row r="420" spans="1:6" s="94" customFormat="1" ht="14.85" customHeight="1" x14ac:dyDescent="0.15">
      <c r="A420" s="1162"/>
      <c r="B420" s="1162"/>
      <c r="C420" s="1092" t="s">
        <v>158</v>
      </c>
      <c r="D420" s="1093" t="s">
        <v>158</v>
      </c>
      <c r="E420" s="137" t="s">
        <v>158</v>
      </c>
      <c r="F420" s="134" t="s">
        <v>158</v>
      </c>
    </row>
    <row r="421" spans="1:6" s="94" customFormat="1" ht="14.85" customHeight="1" x14ac:dyDescent="0.15">
      <c r="A421" s="1162"/>
      <c r="B421" s="1162"/>
      <c r="C421" s="1094" t="s">
        <v>581</v>
      </c>
      <c r="D421" s="1014" t="s">
        <v>581</v>
      </c>
      <c r="E421" s="153" t="s">
        <v>581</v>
      </c>
      <c r="F421" s="154" t="s">
        <v>581</v>
      </c>
    </row>
    <row r="422" spans="1:6" s="94" customFormat="1" ht="14.85" customHeight="1" x14ac:dyDescent="0.15">
      <c r="A422" s="1162"/>
      <c r="B422" s="1162"/>
      <c r="C422" s="1094"/>
      <c r="D422" s="1014"/>
      <c r="E422" s="137" t="s">
        <v>159</v>
      </c>
      <c r="F422" s="134" t="s">
        <v>159</v>
      </c>
    </row>
    <row r="423" spans="1:6" s="94" customFormat="1" ht="14.85" customHeight="1" x14ac:dyDescent="0.15">
      <c r="A423" s="1163"/>
      <c r="B423" s="1163"/>
      <c r="C423" s="1015"/>
      <c r="D423" s="1016"/>
      <c r="E423" s="97" t="s">
        <v>582</v>
      </c>
      <c r="F423" s="97" t="s">
        <v>582</v>
      </c>
    </row>
    <row r="424" spans="1:6" s="133" customFormat="1" ht="15" customHeight="1" x14ac:dyDescent="0.15">
      <c r="A424" s="109" t="s">
        <v>700</v>
      </c>
      <c r="B424" s="100">
        <v>6</v>
      </c>
      <c r="C424" s="1030">
        <v>3</v>
      </c>
      <c r="D424" s="1031">
        <v>5</v>
      </c>
      <c r="E424" s="101">
        <f>ROUND(+C424*0.6+D424*0.4,0)</f>
        <v>4</v>
      </c>
      <c r="F424" s="100">
        <v>3</v>
      </c>
    </row>
    <row r="425" spans="1:6" ht="15" customHeight="1" x14ac:dyDescent="0.15">
      <c r="A425" s="109"/>
      <c r="B425" s="95"/>
      <c r="C425" s="1048" t="s">
        <v>605</v>
      </c>
      <c r="D425" s="983" t="s">
        <v>606</v>
      </c>
      <c r="E425" s="96" t="s">
        <v>646</v>
      </c>
      <c r="F425" s="95" t="s">
        <v>647</v>
      </c>
    </row>
    <row r="426" spans="1:6" s="133" customFormat="1" ht="15" customHeight="1" x14ac:dyDescent="0.15">
      <c r="A426" s="110"/>
      <c r="B426" s="97"/>
      <c r="C426" s="1032"/>
      <c r="D426" s="1033"/>
      <c r="E426" s="103">
        <v>0.5</v>
      </c>
      <c r="F426" s="104">
        <v>0.3</v>
      </c>
    </row>
    <row r="427" spans="1:6" s="133" customFormat="1" ht="15" customHeight="1" x14ac:dyDescent="0.15">
      <c r="A427" s="109" t="s">
        <v>723</v>
      </c>
      <c r="B427" s="100">
        <v>6</v>
      </c>
      <c r="C427" s="1030">
        <v>10</v>
      </c>
      <c r="D427" s="1031">
        <v>15</v>
      </c>
      <c r="E427" s="101">
        <f>ROUND(+C427*0.6+D427*0.4,0)</f>
        <v>12</v>
      </c>
      <c r="F427" s="100" t="s">
        <v>586</v>
      </c>
    </row>
    <row r="428" spans="1:6" ht="15" customHeight="1" x14ac:dyDescent="0.15">
      <c r="A428" s="109"/>
      <c r="B428" s="95"/>
      <c r="C428" s="1048" t="s">
        <v>605</v>
      </c>
      <c r="D428" s="983" t="s">
        <v>606</v>
      </c>
      <c r="E428" s="96" t="s">
        <v>646</v>
      </c>
      <c r="F428" s="100" t="s">
        <v>586</v>
      </c>
    </row>
    <row r="429" spans="1:6" s="133" customFormat="1" ht="15" customHeight="1" x14ac:dyDescent="0.15">
      <c r="A429" s="110"/>
      <c r="B429" s="97"/>
      <c r="C429" s="1032"/>
      <c r="D429" s="1033"/>
      <c r="E429" s="103">
        <v>0.5</v>
      </c>
      <c r="F429" s="104"/>
    </row>
    <row r="430" spans="1:6" s="133" customFormat="1" ht="15" customHeight="1" x14ac:dyDescent="0.15">
      <c r="A430" s="109" t="s">
        <v>139</v>
      </c>
      <c r="B430" s="100">
        <v>6</v>
      </c>
      <c r="C430" s="1030">
        <v>10</v>
      </c>
      <c r="D430" s="1031">
        <v>15</v>
      </c>
      <c r="E430" s="101">
        <f>ROUND(+C430*0.6+D430*0.4,0)</f>
        <v>12</v>
      </c>
      <c r="F430" s="100" t="s">
        <v>586</v>
      </c>
    </row>
    <row r="431" spans="1:6" ht="15" customHeight="1" x14ac:dyDescent="0.15">
      <c r="A431" s="109"/>
      <c r="B431" s="95"/>
      <c r="C431" s="1048" t="s">
        <v>605</v>
      </c>
      <c r="D431" s="983" t="s">
        <v>606</v>
      </c>
      <c r="E431" s="96" t="s">
        <v>646</v>
      </c>
      <c r="F431" s="100" t="s">
        <v>586</v>
      </c>
    </row>
    <row r="432" spans="1:6" s="133" customFormat="1" ht="15" customHeight="1" x14ac:dyDescent="0.15">
      <c r="A432" s="110"/>
      <c r="B432" s="97"/>
      <c r="C432" s="1032"/>
      <c r="D432" s="1033"/>
      <c r="E432" s="103">
        <v>0.5</v>
      </c>
      <c r="F432" s="104"/>
    </row>
    <row r="433" spans="1:6" s="133" customFormat="1" ht="15" customHeight="1" x14ac:dyDescent="0.15">
      <c r="A433" s="109" t="s">
        <v>701</v>
      </c>
      <c r="B433" s="100">
        <v>7</v>
      </c>
      <c r="C433" s="1030">
        <v>5</v>
      </c>
      <c r="D433" s="1031">
        <v>10</v>
      </c>
      <c r="E433" s="101">
        <f>ROUND(+C433*0.6+D433*0.4,0)</f>
        <v>7</v>
      </c>
      <c r="F433" s="100">
        <v>1</v>
      </c>
    </row>
    <row r="434" spans="1:6" ht="15" customHeight="1" x14ac:dyDescent="0.15">
      <c r="A434" s="109"/>
      <c r="B434" s="95"/>
      <c r="C434" s="1048" t="s">
        <v>605</v>
      </c>
      <c r="D434" s="983" t="s">
        <v>606</v>
      </c>
      <c r="E434" s="96" t="s">
        <v>646</v>
      </c>
      <c r="F434" s="95" t="s">
        <v>647</v>
      </c>
    </row>
    <row r="435" spans="1:6" s="133" customFormat="1" ht="15" customHeight="1" x14ac:dyDescent="0.15">
      <c r="A435" s="110"/>
      <c r="B435" s="97"/>
      <c r="C435" s="1032"/>
      <c r="D435" s="1033"/>
      <c r="E435" s="103">
        <v>0.5</v>
      </c>
      <c r="F435" s="104">
        <v>0.3</v>
      </c>
    </row>
    <row r="436" spans="1:6" s="133" customFormat="1" ht="15" customHeight="1" x14ac:dyDescent="0.15">
      <c r="A436" s="109" t="s">
        <v>724</v>
      </c>
      <c r="B436" s="100">
        <v>7</v>
      </c>
      <c r="C436" s="1030">
        <v>3</v>
      </c>
      <c r="D436" s="1031">
        <v>25</v>
      </c>
      <c r="E436" s="101">
        <f>ROUND(+C436*0.6+D436*0.4,0)</f>
        <v>12</v>
      </c>
      <c r="F436" s="100">
        <v>3</v>
      </c>
    </row>
    <row r="437" spans="1:6" ht="15" customHeight="1" x14ac:dyDescent="0.15">
      <c r="A437" s="109"/>
      <c r="B437" s="95"/>
      <c r="C437" s="1048" t="s">
        <v>605</v>
      </c>
      <c r="D437" s="983" t="s">
        <v>606</v>
      </c>
      <c r="E437" s="96" t="s">
        <v>646</v>
      </c>
      <c r="F437" s="95" t="s">
        <v>647</v>
      </c>
    </row>
    <row r="438" spans="1:6" s="133" customFormat="1" ht="15" customHeight="1" x14ac:dyDescent="0.15">
      <c r="A438" s="110"/>
      <c r="B438" s="97"/>
      <c r="C438" s="1032"/>
      <c r="D438" s="1033"/>
      <c r="E438" s="103">
        <v>0.5</v>
      </c>
      <c r="F438" s="104">
        <v>0.3</v>
      </c>
    </row>
    <row r="439" spans="1:6" s="133" customFormat="1" ht="15" customHeight="1" x14ac:dyDescent="0.15">
      <c r="A439" s="1166" t="s">
        <v>703</v>
      </c>
      <c r="B439" s="100">
        <v>7</v>
      </c>
      <c r="C439" s="1030">
        <v>15</v>
      </c>
      <c r="D439" s="1031">
        <v>25</v>
      </c>
      <c r="E439" s="101">
        <f>ROUND(+C439*0.6+D439*0.4,0)</f>
        <v>19</v>
      </c>
      <c r="F439" s="100" t="s">
        <v>586</v>
      </c>
    </row>
    <row r="440" spans="1:6" ht="15" customHeight="1" x14ac:dyDescent="0.15">
      <c r="A440" s="1167"/>
      <c r="B440" s="95"/>
      <c r="C440" s="1048" t="s">
        <v>605</v>
      </c>
      <c r="D440" s="983" t="s">
        <v>606</v>
      </c>
      <c r="E440" s="96" t="s">
        <v>646</v>
      </c>
      <c r="F440" s="100" t="s">
        <v>586</v>
      </c>
    </row>
    <row r="441" spans="1:6" s="133" customFormat="1" ht="15" customHeight="1" x14ac:dyDescent="0.15">
      <c r="A441" s="110"/>
      <c r="B441" s="97"/>
      <c r="C441" s="1032"/>
      <c r="D441" s="1033"/>
      <c r="E441" s="103">
        <v>0.5</v>
      </c>
      <c r="F441" s="104"/>
    </row>
    <row r="442" spans="1:6" s="133" customFormat="1" ht="15" customHeight="1" x14ac:dyDescent="0.15">
      <c r="A442" s="1166" t="s">
        <v>704</v>
      </c>
      <c r="B442" s="100">
        <v>7</v>
      </c>
      <c r="C442" s="1030">
        <v>7</v>
      </c>
      <c r="D442" s="1031">
        <v>10</v>
      </c>
      <c r="E442" s="101">
        <f>ROUND(+C442*0.6+D442*0.4,0)</f>
        <v>8</v>
      </c>
      <c r="F442" s="100">
        <v>5</v>
      </c>
    </row>
    <row r="443" spans="1:6" ht="15" customHeight="1" x14ac:dyDescent="0.15">
      <c r="A443" s="1167"/>
      <c r="B443" s="95"/>
      <c r="C443" s="1048" t="s">
        <v>605</v>
      </c>
      <c r="D443" s="983" t="s">
        <v>606</v>
      </c>
      <c r="E443" s="96" t="s">
        <v>646</v>
      </c>
      <c r="F443" s="95" t="s">
        <v>647</v>
      </c>
    </row>
    <row r="444" spans="1:6" s="133" customFormat="1" ht="15" customHeight="1" x14ac:dyDescent="0.15">
      <c r="A444" s="110"/>
      <c r="B444" s="97"/>
      <c r="C444" s="1032"/>
      <c r="D444" s="1033"/>
      <c r="E444" s="103">
        <v>0.5</v>
      </c>
      <c r="F444" s="104">
        <v>0.3</v>
      </c>
    </row>
    <row r="445" spans="1:6" s="133" customFormat="1" ht="15" customHeight="1" x14ac:dyDescent="0.15">
      <c r="A445" s="107"/>
      <c r="B445" s="90"/>
      <c r="C445" s="1089"/>
      <c r="D445" s="1090"/>
      <c r="E445" s="186"/>
      <c r="F445" s="187"/>
    </row>
    <row r="446" spans="1:6" ht="15" customHeight="1" x14ac:dyDescent="0.15">
      <c r="A446" s="109"/>
      <c r="B446" s="95"/>
      <c r="C446" s="1040"/>
      <c r="D446" s="1041"/>
      <c r="E446" s="105"/>
      <c r="F446" s="106"/>
    </row>
    <row r="447" spans="1:6" s="133" customFormat="1" ht="15" customHeight="1" x14ac:dyDescent="0.15">
      <c r="A447" s="110"/>
      <c r="B447" s="97"/>
      <c r="C447" s="1032"/>
      <c r="D447" s="1033"/>
      <c r="E447" s="103"/>
      <c r="F447" s="104"/>
    </row>
    <row r="448" spans="1:6" s="133" customFormat="1" ht="15" customHeight="1" x14ac:dyDescent="0.15">
      <c r="A448" s="107"/>
      <c r="B448" s="90"/>
      <c r="C448" s="1089"/>
      <c r="D448" s="1090"/>
      <c r="E448" s="186"/>
      <c r="F448" s="187"/>
    </row>
    <row r="449" spans="1:6" ht="15" customHeight="1" x14ac:dyDescent="0.15">
      <c r="A449" s="109"/>
      <c r="B449" s="95"/>
      <c r="C449" s="1040"/>
      <c r="D449" s="1041"/>
      <c r="E449" s="105"/>
      <c r="F449" s="106"/>
    </row>
    <row r="450" spans="1:6" s="133" customFormat="1" ht="15" customHeight="1" x14ac:dyDescent="0.15">
      <c r="A450" s="110"/>
      <c r="B450" s="97"/>
      <c r="C450" s="1032"/>
      <c r="D450" s="1033"/>
      <c r="E450" s="103"/>
      <c r="F450" s="104"/>
    </row>
    <row r="451" spans="1:6" s="133" customFormat="1" ht="15" customHeight="1" x14ac:dyDescent="0.15">
      <c r="A451" s="107"/>
      <c r="B451" s="90"/>
      <c r="C451" s="1089"/>
      <c r="D451" s="1090"/>
      <c r="E451" s="186"/>
      <c r="F451" s="187"/>
    </row>
    <row r="452" spans="1:6" s="133" customFormat="1" ht="15" customHeight="1" x14ac:dyDescent="0.15">
      <c r="A452" s="109"/>
      <c r="B452" s="95"/>
      <c r="C452" s="1040"/>
      <c r="D452" s="1041"/>
      <c r="E452" s="105"/>
      <c r="F452" s="106"/>
    </row>
    <row r="453" spans="1:6" s="133" customFormat="1" ht="15" customHeight="1" x14ac:dyDescent="0.15">
      <c r="A453" s="110"/>
      <c r="B453" s="97"/>
      <c r="C453" s="1032"/>
      <c r="D453" s="1033"/>
      <c r="E453" s="103"/>
      <c r="F453" s="104"/>
    </row>
    <row r="454" spans="1:6" s="133" customFormat="1" ht="15" customHeight="1" x14ac:dyDescent="0.15">
      <c r="A454" s="107"/>
      <c r="B454" s="90"/>
      <c r="C454" s="1089"/>
      <c r="D454" s="1090"/>
      <c r="E454" s="186"/>
      <c r="F454" s="187"/>
    </row>
    <row r="455" spans="1:6" s="133" customFormat="1" ht="15" customHeight="1" x14ac:dyDescent="0.15">
      <c r="A455" s="109"/>
      <c r="B455" s="95"/>
      <c r="C455" s="1040"/>
      <c r="D455" s="1041"/>
      <c r="E455" s="105"/>
      <c r="F455" s="106"/>
    </row>
    <row r="456" spans="1:6" s="133" customFormat="1" ht="15" customHeight="1" x14ac:dyDescent="0.15">
      <c r="A456" s="110"/>
      <c r="B456" s="97"/>
      <c r="C456" s="1032"/>
      <c r="D456" s="1033"/>
      <c r="E456" s="103"/>
      <c r="F456" s="104"/>
    </row>
    <row r="457" spans="1:6" s="133" customFormat="1" ht="15" customHeight="1" x14ac:dyDescent="0.15">
      <c r="A457" s="107"/>
      <c r="B457" s="90"/>
      <c r="C457" s="1089"/>
      <c r="D457" s="1090"/>
      <c r="E457" s="186"/>
      <c r="F457" s="187"/>
    </row>
    <row r="458" spans="1:6" s="133" customFormat="1" ht="15" customHeight="1" x14ac:dyDescent="0.15">
      <c r="A458" s="109"/>
      <c r="B458" s="95"/>
      <c r="C458" s="1040"/>
      <c r="D458" s="1041"/>
      <c r="E458" s="105"/>
      <c r="F458" s="106"/>
    </row>
    <row r="459" spans="1:6" s="133" customFormat="1" ht="15" customHeight="1" x14ac:dyDescent="0.15">
      <c r="A459" s="110"/>
      <c r="B459" s="97"/>
      <c r="C459" s="1032"/>
      <c r="D459" s="1033"/>
      <c r="E459" s="103"/>
      <c r="F459" s="104"/>
    </row>
    <row r="460" spans="1:6" s="133" customFormat="1" ht="15" customHeight="1" x14ac:dyDescent="0.15">
      <c r="A460" s="107"/>
      <c r="B460" s="90"/>
      <c r="C460" s="1089"/>
      <c r="D460" s="1090"/>
      <c r="E460" s="186"/>
      <c r="F460" s="187"/>
    </row>
    <row r="461" spans="1:6" s="133" customFormat="1" ht="15" customHeight="1" x14ac:dyDescent="0.15">
      <c r="A461" s="109"/>
      <c r="B461" s="95"/>
      <c r="C461" s="1040"/>
      <c r="D461" s="1041"/>
      <c r="E461" s="105"/>
      <c r="F461" s="106"/>
    </row>
    <row r="462" spans="1:6" s="133" customFormat="1" ht="15" customHeight="1" x14ac:dyDescent="0.15">
      <c r="A462" s="110"/>
      <c r="B462" s="97"/>
      <c r="C462" s="1032"/>
      <c r="D462" s="1033"/>
      <c r="E462" s="103"/>
      <c r="F462" s="104"/>
    </row>
    <row r="463" spans="1:6" s="133" customFormat="1" ht="15" customHeight="1" x14ac:dyDescent="0.15">
      <c r="A463" s="107"/>
      <c r="B463" s="90"/>
      <c r="C463" s="1089"/>
      <c r="D463" s="1090"/>
      <c r="E463" s="186"/>
      <c r="F463" s="187"/>
    </row>
    <row r="464" spans="1:6" s="133" customFormat="1" ht="15" customHeight="1" x14ac:dyDescent="0.15">
      <c r="A464" s="109"/>
      <c r="B464" s="95"/>
      <c r="C464" s="1040"/>
      <c r="D464" s="1041"/>
      <c r="E464" s="105"/>
      <c r="F464" s="106"/>
    </row>
    <row r="465" spans="1:6" s="133" customFormat="1" ht="15" customHeight="1" x14ac:dyDescent="0.15">
      <c r="A465" s="110"/>
      <c r="B465" s="97"/>
      <c r="C465" s="1032"/>
      <c r="D465" s="1033"/>
      <c r="E465" s="103"/>
      <c r="F465" s="104"/>
    </row>
    <row r="466" spans="1:6" s="133" customFormat="1" ht="15" customHeight="1" x14ac:dyDescent="0.15">
      <c r="A466" s="107"/>
      <c r="B466" s="90"/>
      <c r="C466" s="1089"/>
      <c r="D466" s="1090"/>
      <c r="E466" s="186"/>
      <c r="F466" s="187"/>
    </row>
    <row r="467" spans="1:6" s="133" customFormat="1" ht="15" customHeight="1" x14ac:dyDescent="0.15">
      <c r="A467" s="109"/>
      <c r="B467" s="95"/>
      <c r="C467" s="1040"/>
      <c r="D467" s="1041"/>
      <c r="E467" s="105"/>
      <c r="F467" s="106"/>
    </row>
    <row r="468" spans="1:6" s="133" customFormat="1" ht="15" customHeight="1" x14ac:dyDescent="0.15">
      <c r="A468" s="110"/>
      <c r="B468" s="97"/>
      <c r="C468" s="1032"/>
      <c r="D468" s="1033"/>
      <c r="E468" s="103"/>
      <c r="F468" s="104"/>
    </row>
    <row r="469" spans="1:6" s="133" customFormat="1" ht="15" customHeight="1" x14ac:dyDescent="0.15">
      <c r="A469" s="109"/>
      <c r="B469" s="95"/>
      <c r="C469" s="1040"/>
      <c r="D469" s="1041"/>
      <c r="E469" s="105"/>
      <c r="F469" s="106"/>
    </row>
    <row r="470" spans="1:6" s="133" customFormat="1" ht="15" customHeight="1" x14ac:dyDescent="0.15">
      <c r="A470" s="109"/>
      <c r="B470" s="95"/>
      <c r="C470" s="1040"/>
      <c r="D470" s="1041"/>
      <c r="E470" s="105"/>
      <c r="F470" s="106"/>
    </row>
    <row r="471" spans="1:6" s="133" customFormat="1" ht="15" customHeight="1" x14ac:dyDescent="0.15">
      <c r="A471" s="109"/>
      <c r="B471" s="95"/>
      <c r="C471" s="1040"/>
      <c r="D471" s="1041"/>
      <c r="E471" s="105"/>
      <c r="F471" s="106"/>
    </row>
    <row r="472" spans="1:6" s="133" customFormat="1" ht="15" customHeight="1" x14ac:dyDescent="0.15">
      <c r="A472" s="107"/>
      <c r="B472" s="90"/>
      <c r="C472" s="1089"/>
      <c r="D472" s="1090"/>
      <c r="E472" s="186"/>
      <c r="F472" s="187"/>
    </row>
    <row r="473" spans="1:6" ht="15" customHeight="1" x14ac:dyDescent="0.15">
      <c r="A473" s="109"/>
      <c r="B473" s="95"/>
      <c r="C473" s="1040"/>
      <c r="D473" s="1041"/>
      <c r="E473" s="105"/>
      <c r="F473" s="106"/>
    </row>
    <row r="474" spans="1:6" s="133" customFormat="1" ht="15" customHeight="1" x14ac:dyDescent="0.15">
      <c r="A474" s="110"/>
      <c r="B474" s="97"/>
      <c r="C474" s="1032"/>
      <c r="D474" s="1033"/>
      <c r="E474" s="103"/>
      <c r="F474" s="104"/>
    </row>
    <row r="475" spans="1:6" s="133" customFormat="1" ht="15" customHeight="1" x14ac:dyDescent="0.15">
      <c r="A475" s="107"/>
      <c r="B475" s="90"/>
      <c r="C475" s="1089"/>
      <c r="D475" s="1090"/>
      <c r="E475" s="186"/>
      <c r="F475" s="187"/>
    </row>
    <row r="476" spans="1:6" ht="15" customHeight="1" x14ac:dyDescent="0.15">
      <c r="A476" s="109"/>
      <c r="B476" s="95"/>
      <c r="C476" s="1040"/>
      <c r="D476" s="1041"/>
      <c r="E476" s="105"/>
      <c r="F476" s="106"/>
    </row>
    <row r="477" spans="1:6" s="133" customFormat="1" ht="15" customHeight="1" x14ac:dyDescent="0.15">
      <c r="A477" s="110"/>
      <c r="B477" s="97"/>
      <c r="C477" s="1032"/>
      <c r="D477" s="1033"/>
      <c r="E477" s="103"/>
      <c r="F477" s="104"/>
    </row>
    <row r="478" spans="1:6" s="133" customFormat="1" ht="15" customHeight="1" x14ac:dyDescent="0.15">
      <c r="A478" s="109"/>
      <c r="B478" s="100"/>
      <c r="C478" s="1030"/>
      <c r="D478" s="1031"/>
      <c r="E478" s="101"/>
      <c r="F478" s="100"/>
    </row>
    <row r="479" spans="1:6" ht="15" customHeight="1" x14ac:dyDescent="0.15">
      <c r="A479" s="109"/>
      <c r="B479" s="95"/>
      <c r="C479" s="1048"/>
      <c r="D479" s="983"/>
      <c r="E479" s="96"/>
      <c r="F479" s="95"/>
    </row>
    <row r="480" spans="1:6" s="133" customFormat="1" ht="15" customHeight="1" x14ac:dyDescent="0.15">
      <c r="A480" s="110"/>
      <c r="B480" s="97"/>
      <c r="C480" s="1032"/>
      <c r="D480" s="1033"/>
      <c r="E480" s="103"/>
      <c r="F480" s="104"/>
    </row>
    <row r="481" spans="1:6" s="133" customFormat="1" ht="15" customHeight="1" x14ac:dyDescent="0.15">
      <c r="A481" s="139"/>
      <c r="B481" s="89"/>
      <c r="C481" s="1013"/>
      <c r="D481" s="1013"/>
      <c r="E481" s="89"/>
      <c r="F481" s="89"/>
    </row>
    <row r="482" spans="1:6" ht="15" customHeight="1" x14ac:dyDescent="0.15"/>
    <row r="483" spans="1:6" s="133" customFormat="1" ht="15" customHeight="1" x14ac:dyDescent="0.15">
      <c r="A483" s="139"/>
      <c r="B483" s="89"/>
      <c r="C483" s="1013"/>
      <c r="D483" s="1013"/>
      <c r="E483" s="89"/>
      <c r="F483" s="89"/>
    </row>
  </sheetData>
  <mergeCells count="51">
    <mergeCell ref="B416:B423"/>
    <mergeCell ref="C416:D416"/>
    <mergeCell ref="C267:D267"/>
    <mergeCell ref="A229:A231"/>
    <mergeCell ref="B349:B356"/>
    <mergeCell ref="C349:D349"/>
    <mergeCell ref="A284:A286"/>
    <mergeCell ref="B267:B274"/>
    <mergeCell ref="A442:A443"/>
    <mergeCell ref="A416:A423"/>
    <mergeCell ref="A366:A368"/>
    <mergeCell ref="A369:A371"/>
    <mergeCell ref="A387:A388"/>
    <mergeCell ref="A390:A391"/>
    <mergeCell ref="A375:A377"/>
    <mergeCell ref="A393:A394"/>
    <mergeCell ref="A439:A440"/>
    <mergeCell ref="A349:A356"/>
    <mergeCell ref="A290:A292"/>
    <mergeCell ref="A223:A225"/>
    <mergeCell ref="A256:A258"/>
    <mergeCell ref="A275:A277"/>
    <mergeCell ref="A287:A289"/>
    <mergeCell ref="A381:A383"/>
    <mergeCell ref="A378:A380"/>
    <mergeCell ref="A372:A374"/>
    <mergeCell ref="A232:A234"/>
    <mergeCell ref="A220:A222"/>
    <mergeCell ref="A217:A219"/>
    <mergeCell ref="A226:A228"/>
    <mergeCell ref="A267:A274"/>
    <mergeCell ref="A360:A362"/>
    <mergeCell ref="A363:A365"/>
    <mergeCell ref="A2:A9"/>
    <mergeCell ref="B2:B9"/>
    <mergeCell ref="A68:A75"/>
    <mergeCell ref="B68:B75"/>
    <mergeCell ref="A79:A81"/>
    <mergeCell ref="A166:A168"/>
    <mergeCell ref="A134:A141"/>
    <mergeCell ref="A115:A117"/>
    <mergeCell ref="C2:D2"/>
    <mergeCell ref="C68:D68"/>
    <mergeCell ref="C134:D134"/>
    <mergeCell ref="C200:D200"/>
    <mergeCell ref="B134:B141"/>
    <mergeCell ref="A200:A207"/>
    <mergeCell ref="B200:B207"/>
    <mergeCell ref="A154:A155"/>
    <mergeCell ref="A148:A150"/>
    <mergeCell ref="B151:B152"/>
  </mergeCells>
  <phoneticPr fontId="2"/>
  <pageMargins left="0.78740157480314965" right="0" top="0.78740157480314965" bottom="0.39370078740157483" header="0.51181102362204722" footer="0.19685039370078741"/>
  <pageSetup paperSize="9" scale="80" orientation="portrait" horizontalDpi="200" verticalDpi="200" r:id="rId1"/>
  <headerFooter alignWithMargins="0">
    <oddFooter>&amp;C（ &amp;P ）</oddFooter>
  </headerFooter>
  <rowBreaks count="6" manualBreakCount="6">
    <brk id="66" max="5" man="1"/>
    <brk id="132" max="5" man="1"/>
    <brk id="198" max="5" man="1"/>
    <brk id="265" max="5" man="1"/>
    <brk id="347" max="5" man="1"/>
    <brk id="41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O206"/>
  <sheetViews>
    <sheetView view="pageBreakPreview" zoomScale="75" zoomScaleNormal="100" workbookViewId="0"/>
  </sheetViews>
  <sheetFormatPr defaultRowHeight="13.5" x14ac:dyDescent="0.15"/>
  <cols>
    <col min="1" max="1" width="4.375" style="155" customWidth="1"/>
    <col min="2" max="2" width="50.75" style="155" customWidth="1"/>
    <col min="3" max="3" width="12.125" style="155" customWidth="1"/>
    <col min="4" max="4" width="16.5" style="155" customWidth="1"/>
    <col min="5" max="5" width="10.625" style="155" customWidth="1"/>
    <col min="6" max="6" width="4.5" style="156" customWidth="1"/>
    <col min="7" max="7" width="4.5" style="155" customWidth="1"/>
    <col min="8" max="8" width="9.75" style="158" customWidth="1"/>
    <col min="9" max="9" width="1.75" style="155" customWidth="1"/>
    <col min="10" max="21" width="5.625" style="156" customWidth="1"/>
    <col min="22" max="22" width="5.625" style="155" customWidth="1"/>
    <col min="23" max="16384" width="9" style="155"/>
  </cols>
  <sheetData>
    <row r="1" spans="1:41" s="159" customFormat="1" ht="30" customHeight="1" thickBot="1" x14ac:dyDescent="0.2">
      <c r="A1" s="87" t="s">
        <v>161</v>
      </c>
      <c r="B1" s="87"/>
      <c r="C1" s="155"/>
      <c r="D1" s="155"/>
      <c r="E1" s="156"/>
      <c r="F1" s="155"/>
      <c r="G1" s="157"/>
      <c r="H1" s="158"/>
      <c r="I1" s="156"/>
      <c r="J1" s="156"/>
      <c r="K1" s="156"/>
      <c r="L1" s="156"/>
      <c r="M1" s="156"/>
      <c r="N1" s="156"/>
      <c r="O1" s="156"/>
      <c r="P1" s="156"/>
      <c r="Q1" s="156"/>
      <c r="R1" s="156"/>
      <c r="S1" s="156"/>
      <c r="T1" s="156"/>
      <c r="U1" s="156"/>
      <c r="V1" s="155"/>
    </row>
    <row r="2" spans="1:41" s="159" customFormat="1" ht="20.100000000000001" customHeight="1" x14ac:dyDescent="0.15">
      <c r="A2" s="1197" t="s">
        <v>725</v>
      </c>
      <c r="B2" s="1198"/>
      <c r="C2" s="1206" t="s">
        <v>371</v>
      </c>
      <c r="D2" s="935"/>
      <c r="E2" s="935"/>
      <c r="F2" s="935"/>
      <c r="G2" s="936"/>
      <c r="H2" s="1201" t="s">
        <v>162</v>
      </c>
      <c r="I2" s="155"/>
      <c r="J2" s="156"/>
      <c r="K2" s="156"/>
      <c r="L2" s="156"/>
      <c r="M2" s="156"/>
      <c r="N2" s="156"/>
      <c r="O2" s="156"/>
      <c r="P2" s="156"/>
      <c r="Q2" s="156"/>
      <c r="R2" s="156"/>
      <c r="S2" s="156"/>
      <c r="T2" s="156"/>
      <c r="U2" s="156"/>
      <c r="V2" s="155"/>
    </row>
    <row r="3" spans="1:41" s="159" customFormat="1" ht="20.100000000000001" customHeight="1" x14ac:dyDescent="0.15">
      <c r="A3" s="1199"/>
      <c r="B3" s="1200"/>
      <c r="C3" s="1207"/>
      <c r="D3" s="1203" t="s">
        <v>727</v>
      </c>
      <c r="E3" s="1204"/>
      <c r="F3" s="1204"/>
      <c r="G3" s="1205"/>
      <c r="H3" s="1202"/>
      <c r="I3" s="155"/>
      <c r="J3" s="156"/>
      <c r="K3" s="156"/>
      <c r="L3" s="156"/>
      <c r="M3" s="156"/>
      <c r="N3" s="156"/>
      <c r="O3" s="156"/>
      <c r="P3" s="156"/>
      <c r="Q3" s="156"/>
      <c r="R3" s="156"/>
      <c r="S3" s="156"/>
      <c r="T3" s="156"/>
      <c r="U3" s="156"/>
      <c r="V3" s="155"/>
    </row>
    <row r="4" spans="1:41" s="162" customFormat="1" ht="22.5" customHeight="1" x14ac:dyDescent="0.15">
      <c r="A4" s="937" t="s">
        <v>728</v>
      </c>
      <c r="B4" s="170"/>
      <c r="C4" s="171" t="s">
        <v>1131</v>
      </c>
      <c r="D4" s="171" t="s">
        <v>729</v>
      </c>
      <c r="E4" s="171"/>
      <c r="F4" s="171"/>
      <c r="G4" s="171"/>
      <c r="H4" s="938"/>
      <c r="I4" s="160"/>
      <c r="J4" s="156"/>
      <c r="K4" s="156"/>
      <c r="L4" s="156"/>
      <c r="M4" s="156"/>
      <c r="N4" s="156"/>
      <c r="O4" s="156"/>
      <c r="P4" s="156"/>
      <c r="Q4" s="156"/>
      <c r="R4" s="156"/>
      <c r="S4" s="156"/>
      <c r="T4" s="156"/>
      <c r="U4" s="156"/>
      <c r="V4" s="155"/>
      <c r="W4" s="161"/>
      <c r="X4" s="161"/>
      <c r="Y4" s="161"/>
      <c r="Z4" s="161"/>
      <c r="AA4" s="161"/>
      <c r="AB4" s="161"/>
      <c r="AC4" s="161"/>
      <c r="AD4" s="161"/>
      <c r="AE4" s="161"/>
      <c r="AF4" s="161"/>
      <c r="AG4" s="161"/>
      <c r="AH4" s="161"/>
      <c r="AI4" s="161"/>
      <c r="AJ4" s="161"/>
      <c r="AK4" s="161"/>
      <c r="AL4" s="161"/>
      <c r="AM4" s="161"/>
      <c r="AN4" s="161"/>
    </row>
    <row r="5" spans="1:41" s="162" customFormat="1" ht="22.5" customHeight="1" x14ac:dyDescent="0.15">
      <c r="A5" s="939"/>
      <c r="B5" s="172"/>
      <c r="D5" s="173" t="s">
        <v>730</v>
      </c>
      <c r="E5" s="174"/>
      <c r="F5" s="175">
        <v>40</v>
      </c>
      <c r="G5" s="174" t="s">
        <v>731</v>
      </c>
      <c r="H5" s="940">
        <v>1</v>
      </c>
      <c r="I5" s="160"/>
      <c r="J5" s="156"/>
      <c r="K5" s="156"/>
      <c r="L5" s="156"/>
      <c r="M5" s="156"/>
      <c r="N5" s="156"/>
      <c r="O5" s="156"/>
      <c r="P5" s="156"/>
      <c r="Q5" s="156"/>
      <c r="R5" s="156"/>
      <c r="S5" s="156"/>
      <c r="T5" s="156"/>
      <c r="U5" s="156"/>
      <c r="V5" s="155"/>
      <c r="W5" s="161"/>
      <c r="X5" s="161"/>
      <c r="Y5" s="161"/>
      <c r="Z5" s="161"/>
      <c r="AA5" s="161"/>
      <c r="AB5" s="161"/>
      <c r="AC5" s="161"/>
      <c r="AD5" s="161"/>
      <c r="AE5" s="161"/>
      <c r="AF5" s="161"/>
      <c r="AG5" s="161"/>
      <c r="AH5" s="161"/>
      <c r="AI5" s="161"/>
      <c r="AJ5" s="161"/>
      <c r="AK5" s="161"/>
      <c r="AL5" s="161"/>
      <c r="AM5" s="161"/>
      <c r="AN5" s="161"/>
    </row>
    <row r="6" spans="1:41" s="162" customFormat="1" ht="22.5" customHeight="1" x14ac:dyDescent="0.15">
      <c r="A6" s="939"/>
      <c r="B6" s="172"/>
      <c r="C6" s="171" t="s">
        <v>732</v>
      </c>
      <c r="D6" s="174" t="s">
        <v>733</v>
      </c>
      <c r="E6" s="174"/>
      <c r="F6" s="174"/>
      <c r="G6" s="174">
        <v>128</v>
      </c>
      <c r="H6" s="941" t="s">
        <v>731</v>
      </c>
      <c r="I6" s="160"/>
      <c r="J6" s="156"/>
      <c r="K6" s="156"/>
      <c r="L6" s="156"/>
      <c r="M6" s="156"/>
      <c r="N6" s="156"/>
      <c r="O6" s="156"/>
      <c r="P6" s="156"/>
      <c r="Q6" s="156"/>
      <c r="R6" s="156"/>
      <c r="S6" s="156"/>
      <c r="T6" s="156"/>
      <c r="U6" s="156"/>
      <c r="V6" s="155"/>
      <c r="W6" s="161"/>
      <c r="X6" s="161"/>
      <c r="Y6" s="161"/>
      <c r="Z6" s="161"/>
      <c r="AA6" s="161"/>
      <c r="AB6" s="161"/>
      <c r="AC6" s="161"/>
      <c r="AD6" s="161"/>
      <c r="AE6" s="161"/>
      <c r="AF6" s="161"/>
      <c r="AG6" s="161"/>
      <c r="AH6" s="161"/>
      <c r="AI6" s="161"/>
      <c r="AJ6" s="161"/>
      <c r="AK6" s="161"/>
      <c r="AL6" s="161"/>
      <c r="AM6" s="161"/>
      <c r="AN6" s="161"/>
      <c r="AO6" s="161"/>
    </row>
    <row r="7" spans="1:41" s="162" customFormat="1" ht="22.5" customHeight="1" x14ac:dyDescent="0.15">
      <c r="A7" s="942"/>
      <c r="B7" s="163"/>
      <c r="D7" s="58" t="s">
        <v>734</v>
      </c>
      <c r="E7" s="176"/>
      <c r="F7" s="177">
        <v>32</v>
      </c>
      <c r="G7" s="176" t="s">
        <v>731</v>
      </c>
      <c r="H7" s="943">
        <v>1</v>
      </c>
      <c r="I7" s="160"/>
      <c r="J7" s="156"/>
      <c r="K7" s="156"/>
      <c r="L7" s="156"/>
      <c r="M7" s="156"/>
      <c r="N7" s="156"/>
      <c r="O7" s="156"/>
      <c r="P7" s="156"/>
      <c r="Q7" s="156"/>
      <c r="R7" s="156"/>
      <c r="S7" s="156"/>
      <c r="T7" s="156"/>
      <c r="U7" s="156"/>
      <c r="V7" s="155"/>
      <c r="W7" s="161"/>
      <c r="X7" s="161"/>
      <c r="Y7" s="161"/>
      <c r="Z7" s="161"/>
      <c r="AA7" s="161"/>
      <c r="AB7" s="161"/>
      <c r="AC7" s="161"/>
      <c r="AD7" s="161"/>
      <c r="AE7" s="161"/>
      <c r="AF7" s="161"/>
      <c r="AG7" s="161"/>
      <c r="AH7" s="161"/>
      <c r="AI7" s="161"/>
      <c r="AJ7" s="161"/>
      <c r="AK7" s="161"/>
      <c r="AL7" s="161"/>
      <c r="AM7" s="161"/>
      <c r="AN7" s="161"/>
    </row>
    <row r="8" spans="1:41" s="162" customFormat="1" ht="22.5" customHeight="1" x14ac:dyDescent="0.15">
      <c r="A8" s="942"/>
      <c r="B8" s="163"/>
      <c r="D8" s="178" t="s">
        <v>735</v>
      </c>
      <c r="E8" s="179"/>
      <c r="F8" s="180">
        <v>32</v>
      </c>
      <c r="G8" s="179" t="s">
        <v>731</v>
      </c>
      <c r="H8" s="944">
        <v>1</v>
      </c>
      <c r="I8" s="160"/>
      <c r="J8" s="156"/>
      <c r="K8" s="156"/>
      <c r="L8" s="156"/>
      <c r="M8" s="156"/>
      <c r="N8" s="156"/>
      <c r="O8" s="156"/>
      <c r="P8" s="156"/>
      <c r="Q8" s="156"/>
      <c r="R8" s="156"/>
      <c r="S8" s="156"/>
      <c r="T8" s="156"/>
      <c r="U8" s="156"/>
      <c r="V8" s="155"/>
      <c r="W8" s="161"/>
      <c r="X8" s="161"/>
      <c r="Y8" s="161"/>
      <c r="Z8" s="161"/>
      <c r="AA8" s="161"/>
      <c r="AB8" s="161"/>
      <c r="AC8" s="161"/>
      <c r="AD8" s="161"/>
      <c r="AE8" s="161"/>
      <c r="AF8" s="161"/>
      <c r="AG8" s="161"/>
      <c r="AH8" s="161"/>
      <c r="AI8" s="161"/>
      <c r="AJ8" s="161"/>
      <c r="AK8" s="161"/>
      <c r="AL8" s="161"/>
      <c r="AM8" s="161"/>
      <c r="AN8" s="161"/>
    </row>
    <row r="9" spans="1:41" s="162" customFormat="1" ht="22.5" customHeight="1" x14ac:dyDescent="0.15">
      <c r="A9" s="942"/>
      <c r="B9" s="163"/>
      <c r="D9" s="178" t="s">
        <v>736</v>
      </c>
      <c r="E9" s="179"/>
      <c r="F9" s="180">
        <v>32</v>
      </c>
      <c r="G9" s="179" t="s">
        <v>731</v>
      </c>
      <c r="H9" s="944">
        <v>0.35</v>
      </c>
      <c r="I9" s="160"/>
      <c r="J9" s="156"/>
      <c r="K9" s="156"/>
      <c r="L9" s="156"/>
      <c r="M9" s="156"/>
      <c r="N9" s="156"/>
      <c r="O9" s="156"/>
      <c r="P9" s="156"/>
      <c r="Q9" s="156"/>
      <c r="R9" s="156"/>
      <c r="S9" s="156"/>
      <c r="T9" s="156"/>
      <c r="U9" s="156"/>
      <c r="V9" s="155"/>
      <c r="W9" s="161"/>
      <c r="X9" s="161"/>
      <c r="Y9" s="161"/>
      <c r="Z9" s="161"/>
      <c r="AA9" s="161"/>
      <c r="AB9" s="161"/>
      <c r="AC9" s="161"/>
      <c r="AD9" s="161"/>
      <c r="AE9" s="161"/>
      <c r="AF9" s="161"/>
      <c r="AG9" s="161"/>
      <c r="AH9" s="161"/>
      <c r="AI9" s="161"/>
      <c r="AJ9" s="161"/>
      <c r="AK9" s="161"/>
      <c r="AL9" s="161"/>
      <c r="AM9" s="161"/>
      <c r="AN9" s="161"/>
    </row>
    <row r="10" spans="1:41" s="162" customFormat="1" ht="22.5" customHeight="1" x14ac:dyDescent="0.15">
      <c r="A10" s="942"/>
      <c r="B10" s="163"/>
      <c r="C10" s="181"/>
      <c r="D10" s="182" t="s">
        <v>737</v>
      </c>
      <c r="E10" s="183"/>
      <c r="F10" s="184">
        <v>32</v>
      </c>
      <c r="G10" s="183" t="s">
        <v>731</v>
      </c>
      <c r="H10" s="945">
        <v>0.5</v>
      </c>
      <c r="I10" s="160"/>
      <c r="J10" s="156"/>
      <c r="K10" s="156"/>
      <c r="L10" s="156"/>
      <c r="M10" s="156"/>
      <c r="N10" s="156"/>
      <c r="O10" s="156"/>
      <c r="P10" s="156"/>
      <c r="Q10" s="156"/>
      <c r="R10" s="156"/>
      <c r="S10" s="156"/>
      <c r="T10" s="156"/>
      <c r="U10" s="156"/>
      <c r="V10" s="155"/>
      <c r="W10" s="161"/>
      <c r="X10" s="161"/>
      <c r="Y10" s="161"/>
      <c r="Z10" s="161"/>
      <c r="AA10" s="161"/>
      <c r="AB10" s="161"/>
      <c r="AC10" s="161"/>
      <c r="AD10" s="161"/>
      <c r="AE10" s="161"/>
      <c r="AF10" s="161"/>
      <c r="AG10" s="161"/>
      <c r="AH10" s="161"/>
      <c r="AI10" s="161"/>
      <c r="AJ10" s="161"/>
      <c r="AK10" s="161"/>
      <c r="AL10" s="161"/>
      <c r="AM10" s="161"/>
      <c r="AN10" s="161"/>
    </row>
    <row r="11" spans="1:41" s="162" customFormat="1" ht="22.5" customHeight="1" x14ac:dyDescent="0.15">
      <c r="A11" s="942"/>
      <c r="B11" s="163"/>
      <c r="C11" s="171" t="s">
        <v>1132</v>
      </c>
      <c r="D11" s="171" t="s">
        <v>729</v>
      </c>
      <c r="E11" s="171"/>
      <c r="F11" s="171"/>
      <c r="G11" s="171"/>
      <c r="H11" s="946"/>
      <c r="I11" s="160"/>
      <c r="J11" s="156"/>
      <c r="K11" s="156"/>
      <c r="L11" s="156"/>
      <c r="M11" s="156"/>
      <c r="N11" s="156"/>
      <c r="O11" s="156"/>
      <c r="P11" s="156"/>
      <c r="Q11" s="156"/>
      <c r="R11" s="156"/>
      <c r="S11" s="156"/>
      <c r="T11" s="156"/>
      <c r="U11" s="156"/>
      <c r="V11" s="155"/>
      <c r="W11" s="161"/>
      <c r="X11" s="161"/>
      <c r="Y11" s="161"/>
      <c r="Z11" s="161"/>
      <c r="AA11" s="161"/>
      <c r="AB11" s="161"/>
      <c r="AC11" s="161"/>
      <c r="AD11" s="161"/>
      <c r="AE11" s="161"/>
      <c r="AF11" s="161"/>
      <c r="AG11" s="161"/>
      <c r="AH11" s="161"/>
      <c r="AI11" s="161"/>
      <c r="AJ11" s="161"/>
      <c r="AK11" s="161"/>
      <c r="AL11" s="161"/>
      <c r="AM11" s="161"/>
      <c r="AN11" s="161"/>
    </row>
    <row r="12" spans="1:41" s="162" customFormat="1" ht="22.5" customHeight="1" x14ac:dyDescent="0.15">
      <c r="A12" s="942"/>
      <c r="B12" s="163"/>
      <c r="C12" s="181"/>
      <c r="D12" s="173" t="s">
        <v>738</v>
      </c>
      <c r="E12" s="174"/>
      <c r="F12" s="174">
        <v>41</v>
      </c>
      <c r="G12" s="174" t="s">
        <v>731</v>
      </c>
      <c r="H12" s="940">
        <v>1</v>
      </c>
      <c r="I12" s="160"/>
      <c r="J12" s="156"/>
      <c r="K12" s="156"/>
      <c r="L12" s="156"/>
      <c r="M12" s="156"/>
      <c r="N12" s="156"/>
      <c r="O12" s="156"/>
      <c r="P12" s="156"/>
      <c r="Q12" s="156"/>
      <c r="R12" s="156"/>
      <c r="S12" s="156"/>
      <c r="T12" s="156"/>
      <c r="U12" s="156"/>
      <c r="V12" s="155"/>
      <c r="W12" s="161"/>
      <c r="X12" s="161"/>
      <c r="Y12" s="161"/>
      <c r="Z12" s="161"/>
      <c r="AA12" s="161"/>
      <c r="AB12" s="161"/>
      <c r="AC12" s="161"/>
      <c r="AD12" s="161"/>
      <c r="AE12" s="161"/>
      <c r="AF12" s="161"/>
      <c r="AG12" s="161"/>
      <c r="AH12" s="161"/>
      <c r="AI12" s="161"/>
      <c r="AJ12" s="161"/>
      <c r="AK12" s="161"/>
      <c r="AL12" s="161"/>
      <c r="AM12" s="161"/>
      <c r="AN12" s="161"/>
    </row>
    <row r="13" spans="1:41" s="162" customFormat="1" ht="22.5" customHeight="1" x14ac:dyDescent="0.15">
      <c r="A13" s="942"/>
      <c r="B13" s="163"/>
      <c r="C13" s="162" t="s">
        <v>739</v>
      </c>
      <c r="D13" s="174" t="s">
        <v>740</v>
      </c>
      <c r="E13" s="174"/>
      <c r="F13" s="174"/>
      <c r="G13" s="174">
        <v>156</v>
      </c>
      <c r="H13" s="941" t="s">
        <v>731</v>
      </c>
      <c r="I13" s="160"/>
      <c r="J13" s="156"/>
      <c r="K13" s="156"/>
      <c r="L13" s="156"/>
      <c r="M13" s="156"/>
      <c r="N13" s="156"/>
      <c r="O13" s="156"/>
      <c r="P13" s="156"/>
      <c r="Q13" s="156"/>
      <c r="R13" s="156"/>
      <c r="S13" s="156"/>
      <c r="T13" s="156"/>
      <c r="U13" s="156"/>
      <c r="V13" s="155"/>
      <c r="W13" s="161"/>
      <c r="X13" s="161"/>
      <c r="Y13" s="161"/>
      <c r="Z13" s="161"/>
      <c r="AA13" s="161"/>
      <c r="AB13" s="161"/>
      <c r="AC13" s="161"/>
      <c r="AD13" s="161"/>
      <c r="AE13" s="161"/>
      <c r="AF13" s="161"/>
      <c r="AG13" s="161"/>
      <c r="AH13" s="161"/>
      <c r="AI13" s="161"/>
      <c r="AJ13" s="161"/>
      <c r="AK13" s="161"/>
      <c r="AL13" s="161"/>
      <c r="AM13" s="161"/>
      <c r="AN13" s="161"/>
    </row>
    <row r="14" spans="1:41" s="162" customFormat="1" ht="22.5" customHeight="1" x14ac:dyDescent="0.15">
      <c r="A14" s="942"/>
      <c r="B14" s="163"/>
      <c r="D14" s="58" t="s">
        <v>741</v>
      </c>
      <c r="E14" s="176"/>
      <c r="F14" s="176">
        <v>39</v>
      </c>
      <c r="G14" s="176" t="s">
        <v>731</v>
      </c>
      <c r="H14" s="943">
        <v>0.95</v>
      </c>
      <c r="I14" s="160"/>
      <c r="J14" s="156"/>
      <c r="K14" s="156"/>
      <c r="L14" s="156"/>
      <c r="M14" s="156"/>
      <c r="N14" s="156"/>
      <c r="O14" s="156"/>
      <c r="P14" s="156"/>
      <c r="Q14" s="156"/>
      <c r="R14" s="156"/>
      <c r="S14" s="156"/>
      <c r="T14" s="156"/>
      <c r="U14" s="156"/>
      <c r="V14" s="155"/>
      <c r="W14" s="161"/>
      <c r="X14" s="161"/>
      <c r="Y14" s="161"/>
      <c r="Z14" s="161"/>
      <c r="AA14" s="161"/>
      <c r="AB14" s="161"/>
      <c r="AC14" s="161"/>
      <c r="AD14" s="161"/>
      <c r="AE14" s="161"/>
      <c r="AF14" s="161"/>
      <c r="AG14" s="161"/>
      <c r="AH14" s="161"/>
      <c r="AI14" s="161"/>
      <c r="AJ14" s="161"/>
      <c r="AK14" s="161"/>
      <c r="AL14" s="161"/>
      <c r="AM14" s="161"/>
      <c r="AN14" s="161"/>
    </row>
    <row r="15" spans="1:41" s="162" customFormat="1" ht="22.5" customHeight="1" x14ac:dyDescent="0.15">
      <c r="A15" s="942"/>
      <c r="B15" s="163"/>
      <c r="D15" s="178" t="s">
        <v>742</v>
      </c>
      <c r="E15" s="179"/>
      <c r="F15" s="179">
        <v>39</v>
      </c>
      <c r="G15" s="179" t="s">
        <v>731</v>
      </c>
      <c r="H15" s="944">
        <v>0.75</v>
      </c>
      <c r="I15" s="160"/>
      <c r="J15" s="156"/>
      <c r="K15" s="156"/>
      <c r="L15" s="156"/>
      <c r="M15" s="156"/>
      <c r="N15" s="156"/>
      <c r="O15" s="156"/>
      <c r="P15" s="156"/>
      <c r="Q15" s="156"/>
      <c r="R15" s="156"/>
      <c r="S15" s="156"/>
      <c r="T15" s="156"/>
      <c r="U15" s="156"/>
      <c r="V15" s="155"/>
      <c r="W15" s="161"/>
      <c r="X15" s="161"/>
      <c r="Y15" s="161"/>
      <c r="Z15" s="161"/>
      <c r="AA15" s="161"/>
      <c r="AB15" s="161"/>
      <c r="AC15" s="161"/>
      <c r="AD15" s="161"/>
      <c r="AE15" s="161"/>
      <c r="AF15" s="161"/>
      <c r="AG15" s="161"/>
      <c r="AH15" s="161"/>
      <c r="AI15" s="161"/>
      <c r="AJ15" s="161"/>
      <c r="AK15" s="161"/>
      <c r="AL15" s="161"/>
      <c r="AM15" s="161"/>
      <c r="AN15" s="161"/>
    </row>
    <row r="16" spans="1:41" s="162" customFormat="1" ht="22.5" customHeight="1" x14ac:dyDescent="0.15">
      <c r="A16" s="942"/>
      <c r="B16" s="163"/>
      <c r="D16" s="178" t="s">
        <v>743</v>
      </c>
      <c r="E16" s="179"/>
      <c r="F16" s="179">
        <v>39</v>
      </c>
      <c r="G16" s="179" t="s">
        <v>731</v>
      </c>
      <c r="H16" s="944">
        <v>0.9</v>
      </c>
      <c r="I16" s="160"/>
      <c r="J16" s="156"/>
      <c r="K16" s="156"/>
      <c r="L16" s="156"/>
      <c r="M16" s="156"/>
      <c r="N16" s="156"/>
      <c r="O16" s="156"/>
      <c r="P16" s="156"/>
      <c r="Q16" s="156"/>
      <c r="R16" s="156"/>
      <c r="S16" s="156"/>
      <c r="T16" s="156"/>
      <c r="U16" s="156"/>
      <c r="V16" s="155"/>
      <c r="W16" s="161"/>
      <c r="X16" s="161"/>
      <c r="Y16" s="161"/>
      <c r="Z16" s="161"/>
      <c r="AA16" s="161"/>
      <c r="AB16" s="161"/>
      <c r="AC16" s="161"/>
      <c r="AD16" s="161"/>
      <c r="AE16" s="161"/>
      <c r="AF16" s="161"/>
      <c r="AG16" s="161"/>
      <c r="AH16" s="161"/>
      <c r="AI16" s="161"/>
      <c r="AJ16" s="161"/>
      <c r="AK16" s="161"/>
      <c r="AL16" s="161"/>
      <c r="AM16" s="161"/>
      <c r="AN16" s="161"/>
    </row>
    <row r="17" spans="1:41" s="162" customFormat="1" ht="22.5" customHeight="1" x14ac:dyDescent="0.15">
      <c r="A17" s="947"/>
      <c r="B17" s="164"/>
      <c r="C17" s="181"/>
      <c r="D17" s="182" t="s">
        <v>744</v>
      </c>
      <c r="E17" s="183"/>
      <c r="F17" s="183">
        <v>39</v>
      </c>
      <c r="G17" s="183" t="s">
        <v>731</v>
      </c>
      <c r="H17" s="945">
        <v>0.9</v>
      </c>
      <c r="I17" s="160"/>
      <c r="J17" s="156"/>
      <c r="K17" s="156"/>
      <c r="L17" s="156"/>
      <c r="M17" s="156"/>
      <c r="N17" s="156"/>
      <c r="O17" s="156"/>
      <c r="P17" s="156"/>
      <c r="Q17" s="156"/>
      <c r="R17" s="156"/>
      <c r="S17" s="156"/>
      <c r="T17" s="156"/>
      <c r="U17" s="156"/>
      <c r="V17" s="155"/>
      <c r="W17" s="161"/>
      <c r="X17" s="161"/>
      <c r="Y17" s="161"/>
      <c r="Z17" s="161"/>
      <c r="AA17" s="161"/>
      <c r="AB17" s="161"/>
      <c r="AC17" s="161"/>
      <c r="AD17" s="161"/>
      <c r="AE17" s="161"/>
      <c r="AF17" s="161"/>
      <c r="AG17" s="161"/>
      <c r="AH17" s="161"/>
      <c r="AI17" s="161"/>
      <c r="AJ17" s="161"/>
      <c r="AK17" s="161"/>
      <c r="AL17" s="161"/>
      <c r="AM17" s="161"/>
      <c r="AN17" s="161"/>
    </row>
    <row r="18" spans="1:41" s="159" customFormat="1" ht="22.5" hidden="1" customHeight="1" x14ac:dyDescent="0.15">
      <c r="A18" s="1189" t="s">
        <v>725</v>
      </c>
      <c r="B18" s="1190"/>
      <c r="C18" s="1183" t="s">
        <v>726</v>
      </c>
      <c r="D18" s="165"/>
      <c r="E18" s="165"/>
      <c r="F18" s="165"/>
      <c r="G18" s="166"/>
      <c r="H18" s="1185" t="s">
        <v>162</v>
      </c>
      <c r="I18" s="155"/>
      <c r="J18" s="156"/>
      <c r="K18" s="156"/>
      <c r="L18" s="156"/>
      <c r="M18" s="156"/>
      <c r="N18" s="156"/>
      <c r="O18" s="156"/>
      <c r="P18" s="156"/>
      <c r="Q18" s="156"/>
      <c r="R18" s="156"/>
      <c r="S18" s="156"/>
      <c r="T18" s="156"/>
      <c r="U18" s="156"/>
      <c r="V18" s="155"/>
    </row>
    <row r="19" spans="1:41" s="159" customFormat="1" ht="22.5" hidden="1" customHeight="1" x14ac:dyDescent="0.15">
      <c r="A19" s="1189"/>
      <c r="B19" s="1190"/>
      <c r="C19" s="1184"/>
      <c r="D19" s="1186" t="s">
        <v>727</v>
      </c>
      <c r="E19" s="1187"/>
      <c r="F19" s="1187"/>
      <c r="G19" s="1188"/>
      <c r="H19" s="1185"/>
      <c r="I19" s="155"/>
      <c r="J19" s="156"/>
      <c r="K19" s="156"/>
      <c r="L19" s="156"/>
      <c r="M19" s="156"/>
      <c r="N19" s="156"/>
      <c r="O19" s="156"/>
      <c r="P19" s="156"/>
      <c r="Q19" s="156"/>
      <c r="R19" s="156"/>
      <c r="S19" s="156"/>
      <c r="T19" s="156"/>
      <c r="U19" s="156"/>
      <c r="V19" s="155"/>
    </row>
    <row r="20" spans="1:41" s="162" customFormat="1" ht="22.5" customHeight="1" x14ac:dyDescent="0.15">
      <c r="A20" s="1191" t="s">
        <v>140</v>
      </c>
      <c r="B20" s="1192"/>
      <c r="C20" s="171" t="s">
        <v>840</v>
      </c>
      <c r="D20" s="171" t="s">
        <v>729</v>
      </c>
      <c r="E20" s="171"/>
      <c r="F20" s="171"/>
      <c r="G20" s="171"/>
      <c r="H20" s="938"/>
      <c r="I20" s="160"/>
      <c r="J20" s="156"/>
      <c r="K20" s="156"/>
      <c r="L20" s="156"/>
      <c r="M20" s="156"/>
      <c r="N20" s="156"/>
      <c r="O20" s="156"/>
      <c r="P20" s="156"/>
      <c r="Q20" s="156"/>
      <c r="R20" s="156"/>
      <c r="S20" s="156"/>
      <c r="T20" s="156"/>
      <c r="U20" s="156"/>
      <c r="V20" s="155"/>
      <c r="W20" s="161"/>
      <c r="X20" s="161"/>
      <c r="Y20" s="161"/>
      <c r="Z20" s="161"/>
      <c r="AA20" s="161"/>
      <c r="AB20" s="161"/>
      <c r="AC20" s="161"/>
      <c r="AD20" s="161"/>
      <c r="AE20" s="161"/>
      <c r="AF20" s="161"/>
      <c r="AG20" s="161"/>
      <c r="AH20" s="161"/>
      <c r="AI20" s="161"/>
      <c r="AJ20" s="161"/>
      <c r="AK20" s="161"/>
      <c r="AL20" s="161"/>
      <c r="AM20" s="161"/>
      <c r="AN20" s="161"/>
    </row>
    <row r="21" spans="1:41" s="162" customFormat="1" ht="22.5" customHeight="1" x14ac:dyDescent="0.15">
      <c r="A21" s="1193"/>
      <c r="B21" s="1194"/>
      <c r="D21" s="173" t="s">
        <v>730</v>
      </c>
      <c r="E21" s="174"/>
      <c r="F21" s="174">
        <v>40</v>
      </c>
      <c r="G21" s="174" t="s">
        <v>731</v>
      </c>
      <c r="H21" s="940">
        <v>0.75</v>
      </c>
      <c r="I21" s="160"/>
      <c r="J21" s="156"/>
      <c r="K21" s="156"/>
      <c r="L21" s="156"/>
      <c r="M21" s="156"/>
      <c r="N21" s="156"/>
      <c r="O21" s="156"/>
      <c r="P21" s="156"/>
      <c r="Q21" s="156"/>
      <c r="R21" s="156"/>
      <c r="S21" s="156"/>
      <c r="T21" s="156"/>
      <c r="U21" s="156"/>
      <c r="V21" s="155"/>
      <c r="W21" s="161"/>
      <c r="X21" s="161"/>
      <c r="Y21" s="161"/>
      <c r="Z21" s="161"/>
      <c r="AA21" s="161"/>
      <c r="AB21" s="161"/>
      <c r="AC21" s="161"/>
      <c r="AD21" s="161"/>
      <c r="AE21" s="161"/>
      <c r="AF21" s="161"/>
      <c r="AG21" s="161"/>
      <c r="AH21" s="161"/>
      <c r="AI21" s="161"/>
      <c r="AJ21" s="161"/>
      <c r="AK21" s="161"/>
      <c r="AL21" s="161"/>
      <c r="AM21" s="161"/>
      <c r="AN21" s="161"/>
    </row>
    <row r="22" spans="1:41" s="162" customFormat="1" ht="22.5" customHeight="1" x14ac:dyDescent="0.15">
      <c r="A22" s="1193"/>
      <c r="B22" s="1194"/>
      <c r="C22" s="171" t="s">
        <v>732</v>
      </c>
      <c r="D22" s="174" t="s">
        <v>733</v>
      </c>
      <c r="E22" s="174"/>
      <c r="F22" s="174"/>
      <c r="G22" s="174">
        <v>128</v>
      </c>
      <c r="H22" s="941" t="s">
        <v>731</v>
      </c>
      <c r="I22" s="160"/>
      <c r="J22" s="156"/>
      <c r="K22" s="156"/>
      <c r="L22" s="156"/>
      <c r="M22" s="156"/>
      <c r="N22" s="156"/>
      <c r="O22" s="156"/>
      <c r="P22" s="156"/>
      <c r="Q22" s="156"/>
      <c r="R22" s="156"/>
      <c r="S22" s="156"/>
      <c r="T22" s="156"/>
      <c r="U22" s="156"/>
      <c r="V22" s="155"/>
      <c r="W22" s="161"/>
      <c r="X22" s="161"/>
      <c r="Y22" s="161"/>
      <c r="Z22" s="161"/>
      <c r="AA22" s="161"/>
      <c r="AB22" s="161"/>
      <c r="AC22" s="161"/>
      <c r="AD22" s="161"/>
      <c r="AE22" s="161"/>
      <c r="AF22" s="161"/>
      <c r="AG22" s="161"/>
      <c r="AH22" s="161"/>
      <c r="AI22" s="161"/>
      <c r="AJ22" s="161"/>
      <c r="AK22" s="161"/>
      <c r="AL22" s="161"/>
      <c r="AM22" s="161"/>
      <c r="AN22" s="161"/>
      <c r="AO22" s="161"/>
    </row>
    <row r="23" spans="1:41" s="162" customFormat="1" ht="22.5" customHeight="1" x14ac:dyDescent="0.15">
      <c r="A23" s="1193"/>
      <c r="B23" s="1194"/>
      <c r="D23" s="58" t="s">
        <v>734</v>
      </c>
      <c r="E23" s="176"/>
      <c r="F23" s="176">
        <v>32</v>
      </c>
      <c r="G23" s="176" t="s">
        <v>731</v>
      </c>
      <c r="H23" s="943">
        <v>0.65</v>
      </c>
      <c r="I23" s="160"/>
      <c r="J23" s="156"/>
      <c r="K23" s="156"/>
      <c r="L23" s="156"/>
      <c r="M23" s="156"/>
      <c r="N23" s="156"/>
      <c r="O23" s="156"/>
      <c r="P23" s="156"/>
      <c r="Q23" s="156"/>
      <c r="R23" s="156"/>
      <c r="S23" s="156"/>
      <c r="T23" s="156"/>
      <c r="U23" s="156"/>
      <c r="V23" s="155"/>
      <c r="W23" s="161"/>
      <c r="X23" s="161"/>
      <c r="Y23" s="161"/>
      <c r="Z23" s="161"/>
      <c r="AA23" s="161"/>
      <c r="AB23" s="161"/>
      <c r="AC23" s="161"/>
      <c r="AD23" s="161"/>
      <c r="AE23" s="161"/>
      <c r="AF23" s="161"/>
      <c r="AG23" s="161"/>
      <c r="AH23" s="161"/>
      <c r="AI23" s="161"/>
      <c r="AJ23" s="161"/>
      <c r="AK23" s="161"/>
      <c r="AL23" s="161"/>
      <c r="AM23" s="161"/>
      <c r="AN23" s="161"/>
    </row>
    <row r="24" spans="1:41" s="162" customFormat="1" ht="22.5" customHeight="1" x14ac:dyDescent="0.15">
      <c r="A24" s="1193"/>
      <c r="B24" s="1194"/>
      <c r="D24" s="178" t="s">
        <v>735</v>
      </c>
      <c r="E24" s="179"/>
      <c r="F24" s="179">
        <v>32</v>
      </c>
      <c r="G24" s="179" t="s">
        <v>731</v>
      </c>
      <c r="H24" s="944">
        <v>0.6</v>
      </c>
      <c r="I24" s="160"/>
      <c r="J24" s="156"/>
      <c r="K24" s="156"/>
      <c r="L24" s="156"/>
      <c r="M24" s="156"/>
      <c r="N24" s="156"/>
      <c r="O24" s="156"/>
      <c r="P24" s="156"/>
      <c r="Q24" s="156"/>
      <c r="R24" s="156"/>
      <c r="S24" s="156"/>
      <c r="T24" s="156"/>
      <c r="U24" s="156"/>
      <c r="V24" s="155"/>
      <c r="W24" s="161"/>
      <c r="X24" s="161"/>
      <c r="Y24" s="161"/>
      <c r="Z24" s="161"/>
      <c r="AA24" s="161"/>
      <c r="AB24" s="161"/>
      <c r="AC24" s="161"/>
      <c r="AD24" s="161"/>
      <c r="AE24" s="161"/>
      <c r="AF24" s="161"/>
      <c r="AG24" s="161"/>
      <c r="AH24" s="161"/>
      <c r="AI24" s="161"/>
      <c r="AJ24" s="161"/>
      <c r="AK24" s="161"/>
      <c r="AL24" s="161"/>
      <c r="AM24" s="161"/>
      <c r="AN24" s="161"/>
    </row>
    <row r="25" spans="1:41" s="162" customFormat="1" ht="22.5" customHeight="1" x14ac:dyDescent="0.15">
      <c r="A25" s="1193"/>
      <c r="B25" s="1194"/>
      <c r="D25" s="178" t="s">
        <v>736</v>
      </c>
      <c r="E25" s="179"/>
      <c r="F25" s="179">
        <v>32</v>
      </c>
      <c r="G25" s="179" t="s">
        <v>731</v>
      </c>
      <c r="H25" s="944">
        <v>0.5</v>
      </c>
      <c r="I25" s="160"/>
      <c r="J25" s="156"/>
      <c r="K25" s="156"/>
      <c r="L25" s="156"/>
      <c r="M25" s="156"/>
      <c r="N25" s="156"/>
      <c r="O25" s="156"/>
      <c r="P25" s="156"/>
      <c r="Q25" s="156"/>
      <c r="R25" s="156"/>
      <c r="S25" s="156"/>
      <c r="T25" s="156"/>
      <c r="U25" s="156"/>
      <c r="V25" s="155"/>
      <c r="W25" s="161"/>
      <c r="X25" s="161"/>
      <c r="Y25" s="161"/>
      <c r="Z25" s="161"/>
      <c r="AA25" s="161"/>
      <c r="AB25" s="161"/>
      <c r="AC25" s="161"/>
      <c r="AD25" s="161"/>
      <c r="AE25" s="161"/>
      <c r="AF25" s="161"/>
      <c r="AG25" s="161"/>
      <c r="AH25" s="161"/>
      <c r="AI25" s="161"/>
      <c r="AJ25" s="161"/>
      <c r="AK25" s="161"/>
      <c r="AL25" s="161"/>
      <c r="AM25" s="161"/>
      <c r="AN25" s="161"/>
    </row>
    <row r="26" spans="1:41" s="162" customFormat="1" ht="22.5" customHeight="1" x14ac:dyDescent="0.15">
      <c r="A26" s="1193"/>
      <c r="B26" s="1194"/>
      <c r="C26" s="181"/>
      <c r="D26" s="182" t="s">
        <v>737</v>
      </c>
      <c r="E26" s="183"/>
      <c r="F26" s="183">
        <v>32</v>
      </c>
      <c r="G26" s="183" t="s">
        <v>731</v>
      </c>
      <c r="H26" s="945">
        <v>0.6</v>
      </c>
      <c r="I26" s="160"/>
      <c r="J26" s="156"/>
      <c r="K26" s="156"/>
      <c r="L26" s="156"/>
      <c r="M26" s="156"/>
      <c r="N26" s="156"/>
      <c r="O26" s="156"/>
      <c r="P26" s="156"/>
      <c r="Q26" s="156"/>
      <c r="R26" s="156"/>
      <c r="S26" s="156"/>
      <c r="T26" s="156"/>
      <c r="U26" s="156"/>
      <c r="V26" s="155"/>
      <c r="W26" s="161"/>
      <c r="X26" s="161"/>
      <c r="Y26" s="161"/>
      <c r="Z26" s="161"/>
      <c r="AA26" s="161"/>
      <c r="AB26" s="161"/>
      <c r="AC26" s="161"/>
      <c r="AD26" s="161"/>
      <c r="AE26" s="161"/>
      <c r="AF26" s="161"/>
      <c r="AG26" s="161"/>
      <c r="AH26" s="161"/>
      <c r="AI26" s="161"/>
      <c r="AJ26" s="161"/>
      <c r="AK26" s="161"/>
      <c r="AL26" s="161"/>
      <c r="AM26" s="161"/>
      <c r="AN26" s="161"/>
    </row>
    <row r="27" spans="1:41" s="162" customFormat="1" ht="22.5" customHeight="1" x14ac:dyDescent="0.15">
      <c r="A27" s="1193"/>
      <c r="B27" s="1194"/>
      <c r="C27" s="171" t="s">
        <v>841</v>
      </c>
      <c r="D27" s="171" t="s">
        <v>729</v>
      </c>
      <c r="E27" s="171"/>
      <c r="F27" s="171"/>
      <c r="G27" s="171"/>
      <c r="H27" s="946"/>
      <c r="I27" s="160"/>
      <c r="J27" s="156"/>
      <c r="K27" s="156"/>
      <c r="L27" s="156"/>
      <c r="M27" s="156"/>
      <c r="N27" s="156"/>
      <c r="O27" s="156"/>
      <c r="P27" s="156"/>
      <c r="Q27" s="156"/>
      <c r="R27" s="156"/>
      <c r="S27" s="156"/>
      <c r="T27" s="156"/>
      <c r="U27" s="156"/>
      <c r="V27" s="155"/>
      <c r="W27" s="161"/>
      <c r="X27" s="161"/>
      <c r="Y27" s="161"/>
      <c r="Z27" s="161"/>
      <c r="AA27" s="161"/>
      <c r="AB27" s="161"/>
      <c r="AC27" s="161"/>
      <c r="AD27" s="161"/>
      <c r="AE27" s="161"/>
      <c r="AF27" s="161"/>
      <c r="AG27" s="161"/>
      <c r="AH27" s="161"/>
      <c r="AI27" s="161"/>
      <c r="AJ27" s="161"/>
      <c r="AK27" s="161"/>
      <c r="AL27" s="161"/>
      <c r="AM27" s="161"/>
      <c r="AN27" s="161"/>
    </row>
    <row r="28" spans="1:41" s="162" customFormat="1" ht="22.5" customHeight="1" x14ac:dyDescent="0.15">
      <c r="A28" s="1193"/>
      <c r="B28" s="1194"/>
      <c r="C28" s="181"/>
      <c r="D28" s="173" t="s">
        <v>738</v>
      </c>
      <c r="E28" s="174"/>
      <c r="F28" s="174">
        <v>41</v>
      </c>
      <c r="G28" s="174" t="s">
        <v>731</v>
      </c>
      <c r="H28" s="940">
        <v>0.65</v>
      </c>
      <c r="I28" s="160"/>
      <c r="J28" s="156"/>
      <c r="K28" s="156"/>
      <c r="L28" s="156"/>
      <c r="M28" s="156"/>
      <c r="N28" s="156"/>
      <c r="O28" s="156"/>
      <c r="P28" s="156"/>
      <c r="Q28" s="156"/>
      <c r="R28" s="156"/>
      <c r="S28" s="156"/>
      <c r="T28" s="156"/>
      <c r="U28" s="156"/>
      <c r="V28" s="155"/>
      <c r="W28" s="161"/>
      <c r="X28" s="161"/>
      <c r="Y28" s="161"/>
      <c r="Z28" s="161"/>
      <c r="AA28" s="161"/>
      <c r="AB28" s="161"/>
      <c r="AC28" s="161"/>
      <c r="AD28" s="161"/>
      <c r="AE28" s="161"/>
      <c r="AF28" s="161"/>
      <c r="AG28" s="161"/>
      <c r="AH28" s="161"/>
      <c r="AI28" s="161"/>
      <c r="AJ28" s="161"/>
      <c r="AK28" s="161"/>
      <c r="AL28" s="161"/>
      <c r="AM28" s="161"/>
      <c r="AN28" s="161"/>
    </row>
    <row r="29" spans="1:41" s="162" customFormat="1" ht="22.5" customHeight="1" x14ac:dyDescent="0.15">
      <c r="A29" s="1193"/>
      <c r="B29" s="1194"/>
      <c r="C29" s="162" t="s">
        <v>739</v>
      </c>
      <c r="D29" s="174" t="s">
        <v>740</v>
      </c>
      <c r="E29" s="174"/>
      <c r="F29" s="174"/>
      <c r="G29" s="174">
        <v>156</v>
      </c>
      <c r="H29" s="941" t="s">
        <v>731</v>
      </c>
      <c r="I29" s="160"/>
      <c r="J29" s="156"/>
      <c r="K29" s="156"/>
      <c r="L29" s="156"/>
      <c r="M29" s="156"/>
      <c r="N29" s="156"/>
      <c r="O29" s="156"/>
      <c r="P29" s="156"/>
      <c r="Q29" s="156"/>
      <c r="R29" s="156"/>
      <c r="S29" s="156"/>
      <c r="T29" s="156"/>
      <c r="U29" s="156"/>
      <c r="V29" s="155"/>
      <c r="W29" s="161"/>
      <c r="X29" s="161"/>
      <c r="Y29" s="161"/>
      <c r="Z29" s="161"/>
      <c r="AA29" s="161"/>
      <c r="AB29" s="161"/>
      <c r="AC29" s="161"/>
      <c r="AD29" s="161"/>
      <c r="AE29" s="161"/>
      <c r="AF29" s="161"/>
      <c r="AG29" s="161"/>
      <c r="AH29" s="161"/>
      <c r="AI29" s="161"/>
      <c r="AJ29" s="161"/>
      <c r="AK29" s="161"/>
      <c r="AL29" s="161"/>
      <c r="AM29" s="161"/>
      <c r="AN29" s="161"/>
    </row>
    <row r="30" spans="1:41" s="162" customFormat="1" ht="22.5" customHeight="1" x14ac:dyDescent="0.15">
      <c r="A30" s="1193"/>
      <c r="B30" s="1194"/>
      <c r="D30" s="58" t="s">
        <v>741</v>
      </c>
      <c r="E30" s="176"/>
      <c r="F30" s="176">
        <v>39</v>
      </c>
      <c r="G30" s="176" t="s">
        <v>731</v>
      </c>
      <c r="H30" s="943">
        <v>0.6</v>
      </c>
      <c r="I30" s="160"/>
      <c r="J30" s="156"/>
      <c r="K30" s="156"/>
      <c r="L30" s="156"/>
      <c r="M30" s="156"/>
      <c r="N30" s="156"/>
      <c r="O30" s="156"/>
      <c r="P30" s="156"/>
      <c r="Q30" s="156"/>
      <c r="R30" s="156"/>
      <c r="S30" s="156"/>
      <c r="T30" s="156"/>
      <c r="U30" s="156"/>
      <c r="V30" s="155"/>
      <c r="W30" s="161"/>
      <c r="X30" s="161"/>
      <c r="Y30" s="161"/>
      <c r="Z30" s="161"/>
      <c r="AA30" s="161"/>
      <c r="AB30" s="161"/>
      <c r="AC30" s="161"/>
      <c r="AD30" s="161"/>
      <c r="AE30" s="161"/>
      <c r="AF30" s="161"/>
      <c r="AG30" s="161"/>
      <c r="AH30" s="161"/>
      <c r="AI30" s="161"/>
      <c r="AJ30" s="161"/>
      <c r="AK30" s="161"/>
      <c r="AL30" s="161"/>
      <c r="AM30" s="161"/>
      <c r="AN30" s="161"/>
    </row>
    <row r="31" spans="1:41" s="162" customFormat="1" ht="22.5" customHeight="1" x14ac:dyDescent="0.15">
      <c r="A31" s="1193"/>
      <c r="B31" s="1194"/>
      <c r="D31" s="178" t="s">
        <v>742</v>
      </c>
      <c r="E31" s="179"/>
      <c r="F31" s="179">
        <v>39</v>
      </c>
      <c r="G31" s="179" t="s">
        <v>731</v>
      </c>
      <c r="H31" s="944">
        <v>0.55000000000000004</v>
      </c>
      <c r="I31" s="160"/>
      <c r="J31" s="156"/>
      <c r="K31" s="156"/>
      <c r="L31" s="156"/>
      <c r="M31" s="156"/>
      <c r="N31" s="156"/>
      <c r="O31" s="156"/>
      <c r="P31" s="156"/>
      <c r="Q31" s="156"/>
      <c r="R31" s="156"/>
      <c r="S31" s="156"/>
      <c r="T31" s="156"/>
      <c r="U31" s="156"/>
      <c r="V31" s="155"/>
      <c r="W31" s="161"/>
      <c r="X31" s="161"/>
      <c r="Y31" s="161"/>
      <c r="Z31" s="161"/>
      <c r="AA31" s="161"/>
      <c r="AB31" s="161"/>
      <c r="AC31" s="161"/>
      <c r="AD31" s="161"/>
      <c r="AE31" s="161"/>
      <c r="AF31" s="161"/>
      <c r="AG31" s="161"/>
      <c r="AH31" s="161"/>
      <c r="AI31" s="161"/>
      <c r="AJ31" s="161"/>
      <c r="AK31" s="161"/>
      <c r="AL31" s="161"/>
      <c r="AM31" s="161"/>
      <c r="AN31" s="161"/>
    </row>
    <row r="32" spans="1:41" s="162" customFormat="1" ht="22.5" customHeight="1" x14ac:dyDescent="0.15">
      <c r="A32" s="1193"/>
      <c r="B32" s="1194"/>
      <c r="D32" s="178" t="s">
        <v>743</v>
      </c>
      <c r="E32" s="179"/>
      <c r="F32" s="179">
        <v>39</v>
      </c>
      <c r="G32" s="179" t="s">
        <v>731</v>
      </c>
      <c r="H32" s="944">
        <v>0.4</v>
      </c>
      <c r="I32" s="160"/>
      <c r="J32" s="156"/>
      <c r="K32" s="156"/>
      <c r="L32" s="156"/>
      <c r="M32" s="156"/>
      <c r="N32" s="156"/>
      <c r="O32" s="156"/>
      <c r="P32" s="156"/>
      <c r="Q32" s="156"/>
      <c r="R32" s="156"/>
      <c r="S32" s="156"/>
      <c r="T32" s="156"/>
      <c r="U32" s="156"/>
      <c r="V32" s="155"/>
      <c r="W32" s="161"/>
      <c r="X32" s="161"/>
      <c r="Y32" s="161"/>
      <c r="Z32" s="161"/>
      <c r="AA32" s="161"/>
      <c r="AB32" s="161"/>
      <c r="AC32" s="161"/>
      <c r="AD32" s="161"/>
      <c r="AE32" s="161"/>
      <c r="AF32" s="161"/>
      <c r="AG32" s="161"/>
      <c r="AH32" s="161"/>
      <c r="AI32" s="161"/>
      <c r="AJ32" s="161"/>
      <c r="AK32" s="161"/>
      <c r="AL32" s="161"/>
      <c r="AM32" s="161"/>
      <c r="AN32" s="161"/>
    </row>
    <row r="33" spans="1:41" s="162" customFormat="1" ht="22.5" customHeight="1" x14ac:dyDescent="0.15">
      <c r="A33" s="1195"/>
      <c r="B33" s="1196"/>
      <c r="C33" s="181"/>
      <c r="D33" s="182" t="s">
        <v>744</v>
      </c>
      <c r="E33" s="183"/>
      <c r="F33" s="183">
        <v>39</v>
      </c>
      <c r="G33" s="183" t="s">
        <v>731</v>
      </c>
      <c r="H33" s="945">
        <v>0.5</v>
      </c>
      <c r="I33" s="160"/>
      <c r="J33" s="156"/>
      <c r="K33" s="156"/>
      <c r="L33" s="156"/>
      <c r="M33" s="156"/>
      <c r="N33" s="156"/>
      <c r="O33" s="156"/>
      <c r="P33" s="156"/>
      <c r="Q33" s="156"/>
      <c r="R33" s="156"/>
      <c r="S33" s="156"/>
      <c r="T33" s="156"/>
      <c r="U33" s="156"/>
      <c r="V33" s="155"/>
      <c r="W33" s="161"/>
      <c r="X33" s="161"/>
      <c r="Y33" s="161"/>
      <c r="Z33" s="161"/>
      <c r="AA33" s="161"/>
      <c r="AB33" s="161"/>
      <c r="AC33" s="161"/>
      <c r="AD33" s="161"/>
      <c r="AE33" s="161"/>
      <c r="AF33" s="161"/>
      <c r="AG33" s="161"/>
      <c r="AH33" s="161"/>
      <c r="AI33" s="161"/>
      <c r="AJ33" s="161"/>
      <c r="AK33" s="161"/>
      <c r="AL33" s="161"/>
      <c r="AM33" s="161"/>
      <c r="AN33" s="161"/>
    </row>
    <row r="34" spans="1:41" s="159" customFormat="1" ht="22.5" hidden="1" customHeight="1" x14ac:dyDescent="0.15">
      <c r="A34" s="1189" t="s">
        <v>725</v>
      </c>
      <c r="B34" s="1190"/>
      <c r="C34" s="1183" t="s">
        <v>726</v>
      </c>
      <c r="D34" s="165"/>
      <c r="E34" s="165"/>
      <c r="F34" s="165"/>
      <c r="G34" s="166"/>
      <c r="H34" s="1185" t="s">
        <v>162</v>
      </c>
      <c r="I34" s="155"/>
      <c r="J34" s="156"/>
      <c r="K34" s="156"/>
      <c r="L34" s="156"/>
      <c r="M34" s="156"/>
      <c r="N34" s="156"/>
      <c r="O34" s="156"/>
      <c r="P34" s="156"/>
      <c r="Q34" s="156"/>
      <c r="R34" s="156"/>
      <c r="S34" s="156"/>
      <c r="T34" s="156"/>
      <c r="U34" s="156"/>
      <c r="V34" s="155"/>
    </row>
    <row r="35" spans="1:41" s="159" customFormat="1" ht="22.5" hidden="1" customHeight="1" x14ac:dyDescent="0.15">
      <c r="A35" s="1189"/>
      <c r="B35" s="1190"/>
      <c r="C35" s="1184"/>
      <c r="D35" s="1186" t="s">
        <v>727</v>
      </c>
      <c r="E35" s="1187"/>
      <c r="F35" s="1187"/>
      <c r="G35" s="1188"/>
      <c r="H35" s="1185"/>
      <c r="I35" s="155"/>
      <c r="J35" s="156"/>
      <c r="K35" s="156"/>
      <c r="L35" s="156"/>
      <c r="M35" s="156"/>
      <c r="N35" s="156"/>
      <c r="O35" s="156"/>
      <c r="P35" s="156"/>
      <c r="Q35" s="156"/>
      <c r="R35" s="156"/>
      <c r="S35" s="156"/>
      <c r="T35" s="156"/>
      <c r="U35" s="156"/>
      <c r="V35" s="155"/>
    </row>
    <row r="36" spans="1:41" s="162" customFormat="1" ht="22.5" customHeight="1" x14ac:dyDescent="0.15">
      <c r="A36" s="1180" t="s">
        <v>1130</v>
      </c>
      <c r="B36" s="1181"/>
      <c r="C36" s="171" t="s">
        <v>840</v>
      </c>
      <c r="D36" s="171" t="s">
        <v>729</v>
      </c>
      <c r="E36" s="171"/>
      <c r="F36" s="171"/>
      <c r="G36" s="171"/>
      <c r="H36" s="938"/>
      <c r="I36" s="160"/>
      <c r="J36" s="156"/>
      <c r="K36" s="156"/>
      <c r="L36" s="156"/>
      <c r="M36" s="156"/>
      <c r="N36" s="156"/>
      <c r="O36" s="156"/>
      <c r="P36" s="156"/>
      <c r="Q36" s="156"/>
      <c r="R36" s="156"/>
      <c r="S36" s="156"/>
      <c r="T36" s="156"/>
      <c r="U36" s="156"/>
      <c r="V36" s="155"/>
      <c r="W36" s="161"/>
      <c r="X36" s="161"/>
      <c r="Y36" s="161"/>
      <c r="Z36" s="161"/>
      <c r="AA36" s="161"/>
      <c r="AB36" s="161"/>
      <c r="AC36" s="161"/>
      <c r="AD36" s="161"/>
      <c r="AE36" s="161"/>
      <c r="AF36" s="161"/>
      <c r="AG36" s="161"/>
      <c r="AH36" s="161"/>
      <c r="AI36" s="161"/>
      <c r="AJ36" s="161"/>
      <c r="AK36" s="161"/>
      <c r="AL36" s="161"/>
      <c r="AM36" s="161"/>
      <c r="AN36" s="161"/>
    </row>
    <row r="37" spans="1:41" s="162" customFormat="1" ht="22.5" customHeight="1" x14ac:dyDescent="0.15">
      <c r="A37" s="1182"/>
      <c r="B37" s="1179"/>
      <c r="D37" s="173" t="s">
        <v>730</v>
      </c>
      <c r="E37" s="174"/>
      <c r="F37" s="174">
        <v>40</v>
      </c>
      <c r="G37" s="174" t="s">
        <v>731</v>
      </c>
      <c r="H37" s="940">
        <v>1</v>
      </c>
      <c r="I37" s="160"/>
      <c r="J37" s="156"/>
      <c r="K37" s="156"/>
      <c r="L37" s="156"/>
      <c r="M37" s="156"/>
      <c r="N37" s="156"/>
      <c r="O37" s="156"/>
      <c r="P37" s="156"/>
      <c r="Q37" s="156"/>
      <c r="R37" s="156"/>
      <c r="S37" s="156"/>
      <c r="T37" s="156"/>
      <c r="U37" s="156"/>
      <c r="V37" s="155"/>
      <c r="W37" s="161"/>
      <c r="X37" s="161"/>
      <c r="Y37" s="161"/>
      <c r="Z37" s="161"/>
      <c r="AA37" s="161"/>
      <c r="AB37" s="161"/>
      <c r="AC37" s="161"/>
      <c r="AD37" s="161"/>
      <c r="AE37" s="161"/>
      <c r="AF37" s="161"/>
      <c r="AG37" s="161"/>
      <c r="AH37" s="161"/>
      <c r="AI37" s="161"/>
      <c r="AJ37" s="161"/>
      <c r="AK37" s="161"/>
      <c r="AL37" s="161"/>
      <c r="AM37" s="161"/>
      <c r="AN37" s="161"/>
    </row>
    <row r="38" spans="1:41" s="162" customFormat="1" ht="22.5" customHeight="1" x14ac:dyDescent="0.15">
      <c r="A38" s="1182"/>
      <c r="B38" s="1179"/>
      <c r="C38" s="171" t="s">
        <v>732</v>
      </c>
      <c r="D38" s="174" t="s">
        <v>733</v>
      </c>
      <c r="E38" s="174"/>
      <c r="F38" s="174"/>
      <c r="G38" s="174">
        <v>128</v>
      </c>
      <c r="H38" s="941" t="s">
        <v>731</v>
      </c>
      <c r="I38" s="160"/>
      <c r="J38" s="156"/>
      <c r="K38" s="156"/>
      <c r="L38" s="156"/>
      <c r="M38" s="156"/>
      <c r="N38" s="156"/>
      <c r="O38" s="156"/>
      <c r="P38" s="156"/>
      <c r="Q38" s="156"/>
      <c r="R38" s="156"/>
      <c r="S38" s="156"/>
      <c r="T38" s="156"/>
      <c r="U38" s="156"/>
      <c r="V38" s="155"/>
      <c r="W38" s="161"/>
      <c r="X38" s="161"/>
      <c r="Y38" s="161"/>
      <c r="Z38" s="161"/>
      <c r="AA38" s="161"/>
      <c r="AB38" s="161"/>
      <c r="AC38" s="161"/>
      <c r="AD38" s="161"/>
      <c r="AE38" s="161"/>
      <c r="AF38" s="161"/>
      <c r="AG38" s="161"/>
      <c r="AH38" s="161"/>
      <c r="AI38" s="161"/>
      <c r="AJ38" s="161"/>
      <c r="AK38" s="161"/>
      <c r="AL38" s="161"/>
      <c r="AM38" s="161"/>
      <c r="AN38" s="161"/>
      <c r="AO38" s="161"/>
    </row>
    <row r="39" spans="1:41" s="162" customFormat="1" ht="22.5" customHeight="1" x14ac:dyDescent="0.15">
      <c r="A39" s="942"/>
      <c r="B39" s="163"/>
      <c r="D39" s="58" t="s">
        <v>734</v>
      </c>
      <c r="E39" s="176"/>
      <c r="F39" s="176">
        <v>32</v>
      </c>
      <c r="G39" s="176" t="s">
        <v>731</v>
      </c>
      <c r="H39" s="943">
        <v>1</v>
      </c>
      <c r="I39" s="160"/>
      <c r="J39" s="156"/>
      <c r="K39" s="156"/>
      <c r="L39" s="156"/>
      <c r="M39" s="156"/>
      <c r="N39" s="156"/>
      <c r="O39" s="156"/>
      <c r="P39" s="156"/>
      <c r="Q39" s="156"/>
      <c r="R39" s="156"/>
      <c r="S39" s="156"/>
      <c r="T39" s="156"/>
      <c r="U39" s="156"/>
      <c r="V39" s="155"/>
      <c r="W39" s="161"/>
      <c r="X39" s="161"/>
      <c r="Y39" s="161"/>
      <c r="Z39" s="161"/>
      <c r="AA39" s="161"/>
      <c r="AB39" s="161"/>
      <c r="AC39" s="161"/>
      <c r="AD39" s="161"/>
      <c r="AE39" s="161"/>
      <c r="AF39" s="161"/>
      <c r="AG39" s="161"/>
      <c r="AH39" s="161"/>
      <c r="AI39" s="161"/>
      <c r="AJ39" s="161"/>
      <c r="AK39" s="161"/>
      <c r="AL39" s="161"/>
      <c r="AM39" s="161"/>
      <c r="AN39" s="161"/>
    </row>
    <row r="40" spans="1:41" s="162" customFormat="1" ht="22.5" customHeight="1" x14ac:dyDescent="0.15">
      <c r="A40" s="942"/>
      <c r="B40" s="163"/>
      <c r="D40" s="178" t="s">
        <v>735</v>
      </c>
      <c r="E40" s="179"/>
      <c r="F40" s="179">
        <v>32</v>
      </c>
      <c r="G40" s="179" t="s">
        <v>731</v>
      </c>
      <c r="H40" s="944">
        <v>1</v>
      </c>
      <c r="I40" s="160"/>
      <c r="J40" s="156"/>
      <c r="K40" s="156"/>
      <c r="L40" s="156"/>
      <c r="M40" s="156"/>
      <c r="N40" s="156"/>
      <c r="O40" s="156"/>
      <c r="P40" s="156"/>
      <c r="Q40" s="156"/>
      <c r="R40" s="156"/>
      <c r="S40" s="156"/>
      <c r="T40" s="156"/>
      <c r="U40" s="156"/>
      <c r="V40" s="155"/>
      <c r="W40" s="161"/>
      <c r="X40" s="161"/>
      <c r="Y40" s="161"/>
      <c r="Z40" s="161"/>
      <c r="AA40" s="161"/>
      <c r="AB40" s="161"/>
      <c r="AC40" s="161"/>
      <c r="AD40" s="161"/>
      <c r="AE40" s="161"/>
      <c r="AF40" s="161"/>
      <c r="AG40" s="161"/>
      <c r="AH40" s="161"/>
      <c r="AI40" s="161"/>
      <c r="AJ40" s="161"/>
      <c r="AK40" s="161"/>
      <c r="AL40" s="161"/>
      <c r="AM40" s="161"/>
      <c r="AN40" s="161"/>
    </row>
    <row r="41" spans="1:41" s="162" customFormat="1" ht="22.5" customHeight="1" x14ac:dyDescent="0.15">
      <c r="A41" s="939"/>
      <c r="B41" s="172"/>
      <c r="D41" s="178" t="s">
        <v>736</v>
      </c>
      <c r="E41" s="179"/>
      <c r="F41" s="179">
        <v>32</v>
      </c>
      <c r="G41" s="179" t="s">
        <v>731</v>
      </c>
      <c r="H41" s="944">
        <v>0.35</v>
      </c>
      <c r="I41" s="160"/>
      <c r="J41" s="156"/>
      <c r="K41" s="156"/>
      <c r="L41" s="156"/>
      <c r="M41" s="156"/>
      <c r="N41" s="156"/>
      <c r="O41" s="156"/>
      <c r="P41" s="156"/>
      <c r="Q41" s="156"/>
      <c r="R41" s="156"/>
      <c r="S41" s="156"/>
      <c r="T41" s="156"/>
      <c r="U41" s="156"/>
      <c r="V41" s="155"/>
      <c r="W41" s="161"/>
      <c r="X41" s="161"/>
      <c r="Y41" s="161"/>
      <c r="Z41" s="161"/>
      <c r="AA41" s="161"/>
      <c r="AB41" s="161"/>
      <c r="AC41" s="161"/>
      <c r="AD41" s="161"/>
      <c r="AE41" s="161"/>
      <c r="AF41" s="161"/>
      <c r="AG41" s="161"/>
      <c r="AH41" s="161"/>
      <c r="AI41" s="161"/>
      <c r="AJ41" s="161"/>
      <c r="AK41" s="161"/>
      <c r="AL41" s="161"/>
      <c r="AM41" s="161"/>
      <c r="AN41" s="161"/>
    </row>
    <row r="42" spans="1:41" s="162" customFormat="1" ht="22.5" customHeight="1" x14ac:dyDescent="0.15">
      <c r="A42" s="939"/>
      <c r="B42" s="172"/>
      <c r="C42" s="181"/>
      <c r="D42" s="182" t="s">
        <v>737</v>
      </c>
      <c r="E42" s="183"/>
      <c r="F42" s="183">
        <v>32</v>
      </c>
      <c r="G42" s="183" t="s">
        <v>731</v>
      </c>
      <c r="H42" s="945">
        <v>0.6</v>
      </c>
      <c r="I42" s="160"/>
      <c r="J42" s="156"/>
      <c r="K42" s="156"/>
      <c r="L42" s="156"/>
      <c r="M42" s="156"/>
      <c r="N42" s="156"/>
      <c r="O42" s="156"/>
      <c r="P42" s="156"/>
      <c r="Q42" s="156"/>
      <c r="R42" s="156"/>
      <c r="S42" s="156"/>
      <c r="T42" s="156"/>
      <c r="U42" s="156"/>
      <c r="V42" s="155"/>
      <c r="W42" s="161"/>
      <c r="X42" s="161"/>
      <c r="Y42" s="161"/>
      <c r="Z42" s="161"/>
      <c r="AA42" s="161"/>
      <c r="AB42" s="161"/>
      <c r="AC42" s="161"/>
      <c r="AD42" s="161"/>
      <c r="AE42" s="161"/>
      <c r="AF42" s="161"/>
      <c r="AG42" s="161"/>
      <c r="AH42" s="161"/>
      <c r="AI42" s="161"/>
      <c r="AJ42" s="161"/>
      <c r="AK42" s="161"/>
      <c r="AL42" s="161"/>
      <c r="AM42" s="161"/>
      <c r="AN42" s="161"/>
    </row>
    <row r="43" spans="1:41" s="162" customFormat="1" ht="22.5" customHeight="1" x14ac:dyDescent="0.15">
      <c r="A43" s="939"/>
      <c r="B43" s="172"/>
      <c r="C43" s="171" t="s">
        <v>841</v>
      </c>
      <c r="D43" s="171" t="s">
        <v>729</v>
      </c>
      <c r="E43" s="171"/>
      <c r="F43" s="171"/>
      <c r="G43" s="171"/>
      <c r="H43" s="946"/>
      <c r="I43" s="160"/>
      <c r="J43" s="156"/>
      <c r="K43" s="156"/>
      <c r="L43" s="156"/>
      <c r="M43" s="156"/>
      <c r="N43" s="156"/>
      <c r="O43" s="156"/>
      <c r="P43" s="156"/>
      <c r="Q43" s="156"/>
      <c r="R43" s="156"/>
      <c r="S43" s="156"/>
      <c r="T43" s="156"/>
      <c r="U43" s="156"/>
      <c r="V43" s="155"/>
      <c r="W43" s="161"/>
      <c r="X43" s="161"/>
      <c r="Y43" s="161"/>
      <c r="Z43" s="161"/>
      <c r="AA43" s="161"/>
      <c r="AB43" s="161"/>
      <c r="AC43" s="161"/>
      <c r="AD43" s="161"/>
      <c r="AE43" s="161"/>
      <c r="AF43" s="161"/>
      <c r="AG43" s="161"/>
      <c r="AH43" s="161"/>
      <c r="AI43" s="161"/>
      <c r="AJ43" s="161"/>
      <c r="AK43" s="161"/>
      <c r="AL43" s="161"/>
      <c r="AM43" s="161"/>
      <c r="AN43" s="161"/>
    </row>
    <row r="44" spans="1:41" s="162" customFormat="1" ht="22.5" customHeight="1" x14ac:dyDescent="0.15">
      <c r="A44" s="1177"/>
      <c r="B44" s="1179"/>
      <c r="C44" s="181"/>
      <c r="D44" s="173" t="s">
        <v>738</v>
      </c>
      <c r="E44" s="174"/>
      <c r="F44" s="174">
        <v>41</v>
      </c>
      <c r="G44" s="174" t="s">
        <v>731</v>
      </c>
      <c r="H44" s="940">
        <v>1</v>
      </c>
      <c r="I44" s="160"/>
      <c r="J44" s="156"/>
      <c r="K44" s="156"/>
      <c r="L44" s="156"/>
      <c r="M44" s="156"/>
      <c r="N44" s="156"/>
      <c r="O44" s="156"/>
      <c r="P44" s="156"/>
      <c r="Q44" s="156"/>
      <c r="R44" s="156"/>
      <c r="S44" s="156"/>
      <c r="T44" s="156"/>
      <c r="U44" s="156"/>
      <c r="V44" s="155"/>
      <c r="W44" s="161"/>
      <c r="X44" s="161"/>
      <c r="Y44" s="161"/>
      <c r="Z44" s="161"/>
      <c r="AA44" s="161"/>
      <c r="AB44" s="161"/>
      <c r="AC44" s="161"/>
      <c r="AD44" s="161"/>
      <c r="AE44" s="161"/>
      <c r="AF44" s="161"/>
      <c r="AG44" s="161"/>
      <c r="AH44" s="161"/>
      <c r="AI44" s="161"/>
      <c r="AJ44" s="161"/>
      <c r="AK44" s="161"/>
      <c r="AL44" s="161"/>
      <c r="AM44" s="161"/>
      <c r="AN44" s="161"/>
    </row>
    <row r="45" spans="1:41" s="162" customFormat="1" ht="22.5" customHeight="1" x14ac:dyDescent="0.15">
      <c r="A45" s="939"/>
      <c r="B45" s="172"/>
      <c r="C45" s="162" t="s">
        <v>739</v>
      </c>
      <c r="D45" s="174" t="s">
        <v>740</v>
      </c>
      <c r="E45" s="174"/>
      <c r="F45" s="174"/>
      <c r="G45" s="174">
        <v>156</v>
      </c>
      <c r="H45" s="941" t="s">
        <v>731</v>
      </c>
      <c r="I45" s="160"/>
      <c r="J45" s="156"/>
      <c r="K45" s="156"/>
      <c r="L45" s="156"/>
      <c r="M45" s="156"/>
      <c r="N45" s="156"/>
      <c r="O45" s="156"/>
      <c r="P45" s="156"/>
      <c r="Q45" s="156"/>
      <c r="R45" s="156"/>
      <c r="S45" s="156"/>
      <c r="T45" s="156"/>
      <c r="U45" s="156"/>
      <c r="V45" s="155"/>
      <c r="W45" s="161"/>
      <c r="X45" s="161"/>
      <c r="Y45" s="161"/>
      <c r="Z45" s="161"/>
      <c r="AA45" s="161"/>
      <c r="AB45" s="161"/>
      <c r="AC45" s="161"/>
      <c r="AD45" s="161"/>
      <c r="AE45" s="161"/>
      <c r="AF45" s="161"/>
      <c r="AG45" s="161"/>
      <c r="AH45" s="161"/>
      <c r="AI45" s="161"/>
      <c r="AJ45" s="161"/>
      <c r="AK45" s="161"/>
      <c r="AL45" s="161"/>
      <c r="AM45" s="161"/>
      <c r="AN45" s="161"/>
    </row>
    <row r="46" spans="1:41" s="162" customFormat="1" ht="22.5" customHeight="1" x14ac:dyDescent="0.15">
      <c r="A46" s="1177"/>
      <c r="B46" s="1178"/>
      <c r="D46" s="58" t="s">
        <v>741</v>
      </c>
      <c r="E46" s="176"/>
      <c r="F46" s="176">
        <v>39</v>
      </c>
      <c r="G46" s="176" t="s">
        <v>731</v>
      </c>
      <c r="H46" s="943">
        <v>1</v>
      </c>
      <c r="I46" s="160"/>
      <c r="J46" s="156"/>
      <c r="K46" s="156"/>
      <c r="L46" s="156"/>
      <c r="M46" s="156"/>
      <c r="N46" s="156"/>
      <c r="O46" s="156"/>
      <c r="P46" s="156"/>
      <c r="Q46" s="156"/>
      <c r="R46" s="156"/>
      <c r="S46" s="156"/>
      <c r="T46" s="156"/>
      <c r="U46" s="156"/>
      <c r="V46" s="155"/>
      <c r="W46" s="161"/>
      <c r="X46" s="161"/>
      <c r="Y46" s="161"/>
      <c r="Z46" s="161"/>
      <c r="AA46" s="161"/>
      <c r="AB46" s="161"/>
      <c r="AC46" s="161"/>
      <c r="AD46" s="161"/>
      <c r="AE46" s="161"/>
      <c r="AF46" s="161"/>
      <c r="AG46" s="161"/>
      <c r="AH46" s="161"/>
      <c r="AI46" s="161"/>
      <c r="AJ46" s="161"/>
      <c r="AK46" s="161"/>
      <c r="AL46" s="161"/>
      <c r="AM46" s="161"/>
      <c r="AN46" s="161"/>
    </row>
    <row r="47" spans="1:41" s="162" customFormat="1" ht="22.5" customHeight="1" x14ac:dyDescent="0.15">
      <c r="A47" s="1177"/>
      <c r="B47" s="1178"/>
      <c r="D47" s="178" t="s">
        <v>742</v>
      </c>
      <c r="E47" s="179"/>
      <c r="F47" s="179">
        <v>39</v>
      </c>
      <c r="G47" s="179" t="s">
        <v>731</v>
      </c>
      <c r="H47" s="944">
        <v>0.8</v>
      </c>
      <c r="I47" s="160"/>
      <c r="J47" s="156"/>
      <c r="K47" s="156"/>
      <c r="L47" s="156"/>
      <c r="M47" s="156"/>
      <c r="N47" s="156"/>
      <c r="O47" s="156"/>
      <c r="P47" s="156"/>
      <c r="Q47" s="156"/>
      <c r="R47" s="156"/>
      <c r="S47" s="156"/>
      <c r="T47" s="156"/>
      <c r="U47" s="156"/>
      <c r="V47" s="155"/>
      <c r="W47" s="161"/>
      <c r="X47" s="161"/>
      <c r="Y47" s="161"/>
      <c r="Z47" s="161"/>
      <c r="AA47" s="161"/>
      <c r="AB47" s="161"/>
      <c r="AC47" s="161"/>
      <c r="AD47" s="161"/>
      <c r="AE47" s="161"/>
      <c r="AF47" s="161"/>
      <c r="AG47" s="161"/>
      <c r="AH47" s="161"/>
      <c r="AI47" s="161"/>
      <c r="AJ47" s="161"/>
      <c r="AK47" s="161"/>
      <c r="AL47" s="161"/>
      <c r="AM47" s="161"/>
      <c r="AN47" s="161"/>
    </row>
    <row r="48" spans="1:41" s="162" customFormat="1" ht="22.5" customHeight="1" x14ac:dyDescent="0.15">
      <c r="A48" s="948"/>
      <c r="B48" s="185"/>
      <c r="D48" s="178" t="s">
        <v>743</v>
      </c>
      <c r="E48" s="179"/>
      <c r="F48" s="179">
        <v>39</v>
      </c>
      <c r="G48" s="179" t="s">
        <v>731</v>
      </c>
      <c r="H48" s="944">
        <v>0.95</v>
      </c>
      <c r="I48" s="160"/>
      <c r="J48" s="156"/>
      <c r="K48" s="156"/>
      <c r="L48" s="156"/>
      <c r="M48" s="156"/>
      <c r="N48" s="156"/>
      <c r="O48" s="156"/>
      <c r="P48" s="156"/>
      <c r="Q48" s="156"/>
      <c r="R48" s="156"/>
      <c r="S48" s="156"/>
      <c r="T48" s="156"/>
      <c r="U48" s="156"/>
      <c r="V48" s="155"/>
      <c r="W48" s="161"/>
      <c r="X48" s="161"/>
      <c r="Y48" s="161"/>
      <c r="Z48" s="161"/>
      <c r="AA48" s="161"/>
      <c r="AB48" s="161"/>
      <c r="AC48" s="161"/>
      <c r="AD48" s="161"/>
      <c r="AE48" s="161"/>
      <c r="AF48" s="161"/>
      <c r="AG48" s="161"/>
      <c r="AH48" s="161"/>
      <c r="AI48" s="161"/>
      <c r="AJ48" s="161"/>
      <c r="AK48" s="161"/>
      <c r="AL48" s="161"/>
      <c r="AM48" s="161"/>
      <c r="AN48" s="161"/>
    </row>
    <row r="49" spans="1:40" s="162" customFormat="1" ht="22.5" customHeight="1" thickBot="1" x14ac:dyDescent="0.2">
      <c r="A49" s="949"/>
      <c r="B49" s="1123"/>
      <c r="C49" s="1124"/>
      <c r="D49" s="1125" t="s">
        <v>744</v>
      </c>
      <c r="E49" s="1126"/>
      <c r="F49" s="1126">
        <v>39</v>
      </c>
      <c r="G49" s="1126" t="s">
        <v>731</v>
      </c>
      <c r="H49" s="1127">
        <v>0.9</v>
      </c>
      <c r="I49" s="160"/>
      <c r="J49" s="156"/>
      <c r="K49" s="156"/>
      <c r="L49" s="156"/>
      <c r="M49" s="156"/>
      <c r="N49" s="156"/>
      <c r="O49" s="156"/>
      <c r="P49" s="156"/>
      <c r="Q49" s="156"/>
      <c r="R49" s="156"/>
      <c r="S49" s="156"/>
      <c r="T49" s="156"/>
      <c r="U49" s="156"/>
      <c r="V49" s="155"/>
      <c r="W49" s="161"/>
      <c r="X49" s="161"/>
      <c r="Y49" s="161"/>
      <c r="Z49" s="161"/>
      <c r="AA49" s="161"/>
      <c r="AB49" s="161"/>
      <c r="AC49" s="161"/>
      <c r="AD49" s="161"/>
      <c r="AE49" s="161"/>
      <c r="AF49" s="161"/>
      <c r="AG49" s="161"/>
      <c r="AH49" s="161"/>
      <c r="AI49" s="161"/>
      <c r="AJ49" s="161"/>
      <c r="AK49" s="161"/>
      <c r="AL49" s="161"/>
      <c r="AM49" s="161"/>
      <c r="AN49" s="161"/>
    </row>
    <row r="50" spans="1:40" x14ac:dyDescent="0.15">
      <c r="E50" s="156"/>
      <c r="F50" s="155"/>
      <c r="G50" s="158"/>
      <c r="H50" s="155"/>
      <c r="I50" s="156"/>
    </row>
    <row r="125" spans="10:11" x14ac:dyDescent="0.15">
      <c r="J125" s="168"/>
      <c r="K125" s="169"/>
    </row>
    <row r="126" spans="10:11" x14ac:dyDescent="0.15">
      <c r="J126" s="168"/>
      <c r="K126" s="169"/>
    </row>
    <row r="127" spans="10:11" x14ac:dyDescent="0.15">
      <c r="J127" s="168"/>
      <c r="K127" s="169"/>
    </row>
    <row r="128" spans="10:11" x14ac:dyDescent="0.15">
      <c r="J128" s="168"/>
      <c r="K128" s="169"/>
    </row>
    <row r="129" spans="10:11" x14ac:dyDescent="0.15">
      <c r="J129" s="168"/>
      <c r="K129" s="169"/>
    </row>
    <row r="130" spans="10:11" x14ac:dyDescent="0.15">
      <c r="J130" s="168"/>
      <c r="K130" s="169"/>
    </row>
    <row r="131" spans="10:11" x14ac:dyDescent="0.15">
      <c r="J131" s="168"/>
      <c r="K131" s="169"/>
    </row>
    <row r="132" spans="10:11" x14ac:dyDescent="0.15">
      <c r="J132" s="168"/>
      <c r="K132" s="169"/>
    </row>
    <row r="133" spans="10:11" x14ac:dyDescent="0.15">
      <c r="J133" s="168"/>
      <c r="K133" s="169"/>
    </row>
    <row r="134" spans="10:11" x14ac:dyDescent="0.15">
      <c r="J134" s="168"/>
      <c r="K134" s="169"/>
    </row>
    <row r="135" spans="10:11" x14ac:dyDescent="0.15">
      <c r="J135" s="168"/>
      <c r="K135" s="169"/>
    </row>
    <row r="136" spans="10:11" x14ac:dyDescent="0.15">
      <c r="J136" s="168"/>
      <c r="K136" s="169"/>
    </row>
    <row r="137" spans="10:11" x14ac:dyDescent="0.15">
      <c r="J137" s="168"/>
      <c r="K137" s="169"/>
    </row>
    <row r="138" spans="10:11" x14ac:dyDescent="0.15">
      <c r="J138" s="168"/>
      <c r="K138" s="169"/>
    </row>
    <row r="139" spans="10:11" x14ac:dyDescent="0.15">
      <c r="J139" s="168"/>
      <c r="K139" s="169"/>
    </row>
    <row r="140" spans="10:11" x14ac:dyDescent="0.15">
      <c r="J140" s="168"/>
      <c r="K140" s="169"/>
    </row>
    <row r="141" spans="10:11" x14ac:dyDescent="0.15">
      <c r="J141" s="168"/>
      <c r="K141" s="169"/>
    </row>
    <row r="142" spans="10:11" x14ac:dyDescent="0.15">
      <c r="J142" s="168"/>
      <c r="K142" s="169"/>
    </row>
    <row r="189" spans="8:9" x14ac:dyDescent="0.15">
      <c r="H189" s="167"/>
      <c r="I189" s="159"/>
    </row>
    <row r="190" spans="8:9" x14ac:dyDescent="0.15">
      <c r="H190" s="167"/>
      <c r="I190" s="159"/>
    </row>
    <row r="191" spans="8:9" x14ac:dyDescent="0.15">
      <c r="H191" s="167"/>
      <c r="I191" s="159"/>
    </row>
    <row r="192" spans="8:9" x14ac:dyDescent="0.15">
      <c r="H192" s="167"/>
      <c r="I192" s="159"/>
    </row>
    <row r="193" spans="8:9" x14ac:dyDescent="0.15">
      <c r="H193" s="167"/>
      <c r="I193" s="159"/>
    </row>
    <row r="194" spans="8:9" x14ac:dyDescent="0.15">
      <c r="H194" s="167"/>
      <c r="I194" s="159"/>
    </row>
    <row r="195" spans="8:9" x14ac:dyDescent="0.15">
      <c r="H195" s="167"/>
      <c r="I195" s="159"/>
    </row>
    <row r="196" spans="8:9" x14ac:dyDescent="0.15">
      <c r="H196" s="167"/>
      <c r="I196" s="159"/>
    </row>
    <row r="197" spans="8:9" x14ac:dyDescent="0.15">
      <c r="H197" s="167"/>
      <c r="I197" s="159"/>
    </row>
    <row r="198" spans="8:9" x14ac:dyDescent="0.15">
      <c r="H198" s="167"/>
      <c r="I198" s="159"/>
    </row>
    <row r="199" spans="8:9" x14ac:dyDescent="0.15">
      <c r="H199" s="167"/>
      <c r="I199" s="159"/>
    </row>
    <row r="200" spans="8:9" x14ac:dyDescent="0.15">
      <c r="H200" s="167"/>
      <c r="I200" s="159"/>
    </row>
    <row r="201" spans="8:9" x14ac:dyDescent="0.15">
      <c r="H201" s="167"/>
      <c r="I201" s="159"/>
    </row>
    <row r="202" spans="8:9" x14ac:dyDescent="0.15">
      <c r="H202" s="167"/>
      <c r="I202" s="159"/>
    </row>
    <row r="203" spans="8:9" x14ac:dyDescent="0.15">
      <c r="H203" s="167"/>
      <c r="I203" s="159"/>
    </row>
    <row r="204" spans="8:9" x14ac:dyDescent="0.15">
      <c r="H204" s="167"/>
      <c r="I204" s="159"/>
    </row>
    <row r="205" spans="8:9" x14ac:dyDescent="0.15">
      <c r="H205" s="167"/>
      <c r="I205" s="159"/>
    </row>
    <row r="206" spans="8:9" x14ac:dyDescent="0.15">
      <c r="H206" s="167"/>
      <c r="I206" s="159"/>
    </row>
  </sheetData>
  <mergeCells count="17">
    <mergeCell ref="A20:B33"/>
    <mergeCell ref="A2:B3"/>
    <mergeCell ref="C18:C19"/>
    <mergeCell ref="H18:H19"/>
    <mergeCell ref="D19:G19"/>
    <mergeCell ref="H2:H3"/>
    <mergeCell ref="D3:G3"/>
    <mergeCell ref="A18:B19"/>
    <mergeCell ref="C2:C3"/>
    <mergeCell ref="A47:B47"/>
    <mergeCell ref="A44:B44"/>
    <mergeCell ref="A46:B46"/>
    <mergeCell ref="A36:B38"/>
    <mergeCell ref="C34:C35"/>
    <mergeCell ref="H34:H35"/>
    <mergeCell ref="D35:G35"/>
    <mergeCell ref="A34:B35"/>
  </mergeCells>
  <phoneticPr fontId="2"/>
  <pageMargins left="0.78740157480314965" right="0" top="0.78740157480314965" bottom="0.39370078740157483" header="0.51181102362204722" footer="0.19685039370078741"/>
  <pageSetup paperSize="9" scale="80" orientation="portrait" horizontalDpi="200" verticalDpi="200" r:id="rId1"/>
  <headerFooter alignWithMargins="0">
    <oddFooter>&amp;C（ &amp;P ）</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58"/>
  <sheetViews>
    <sheetView view="pageBreakPreview" zoomScale="75" zoomScaleNormal="100" workbookViewId="0"/>
  </sheetViews>
  <sheetFormatPr defaultRowHeight="13.5" x14ac:dyDescent="0.15"/>
  <cols>
    <col min="1" max="7" width="14.125" style="698" customWidth="1"/>
    <col min="8" max="16384" width="9" style="698"/>
  </cols>
  <sheetData>
    <row r="1" spans="1:7" s="527" customFormat="1" x14ac:dyDescent="0.15">
      <c r="G1" s="572"/>
    </row>
    <row r="10" spans="1:7" ht="33.75" customHeight="1" x14ac:dyDescent="0.2">
      <c r="A10" s="1135" t="s">
        <v>36</v>
      </c>
      <c r="B10" s="1135"/>
      <c r="C10" s="1135"/>
      <c r="D10" s="1135"/>
      <c r="E10" s="1135"/>
      <c r="F10" s="1135"/>
      <c r="G10" s="1136"/>
    </row>
    <row r="11" spans="1:7" ht="33.75" customHeight="1" x14ac:dyDescent="0.15">
      <c r="A11" s="228"/>
      <c r="B11" s="228"/>
      <c r="C11" s="1208" t="s">
        <v>37</v>
      </c>
      <c r="D11" s="1209"/>
      <c r="E11" s="1209"/>
      <c r="F11" s="228"/>
      <c r="G11" s="699"/>
    </row>
    <row r="12" spans="1:7" ht="33.75" customHeight="1" x14ac:dyDescent="0.15">
      <c r="A12" s="228"/>
      <c r="B12" s="228"/>
      <c r="C12" s="228"/>
      <c r="D12" s="228"/>
      <c r="E12" s="228"/>
      <c r="F12" s="228"/>
      <c r="G12" s="699"/>
    </row>
    <row r="13" spans="1:7" ht="20.100000000000001" customHeight="1" x14ac:dyDescent="0.15">
      <c r="A13" s="24" t="s">
        <v>51</v>
      </c>
      <c r="C13" s="16" t="s">
        <v>38</v>
      </c>
      <c r="D13" s="247"/>
      <c r="E13" s="247"/>
      <c r="F13" s="1130"/>
    </row>
    <row r="14" spans="1:7" ht="20.100000000000001" customHeight="1" x14ac:dyDescent="0.15">
      <c r="A14" s="24" t="s">
        <v>52</v>
      </c>
      <c r="C14" s="16" t="s">
        <v>44</v>
      </c>
      <c r="D14" s="204"/>
      <c r="E14" s="204"/>
      <c r="F14" s="204"/>
    </row>
    <row r="15" spans="1:7" ht="20.100000000000001" customHeight="1" x14ac:dyDescent="0.15">
      <c r="A15" s="24" t="s">
        <v>53</v>
      </c>
      <c r="C15" s="16" t="s">
        <v>45</v>
      </c>
      <c r="D15" s="204"/>
      <c r="E15" s="204"/>
      <c r="F15" s="204"/>
    </row>
    <row r="16" spans="1:7" ht="20.100000000000001" customHeight="1" x14ac:dyDescent="0.15">
      <c r="A16" s="24" t="s">
        <v>54</v>
      </c>
      <c r="C16" s="16" t="s">
        <v>46</v>
      </c>
      <c r="D16" s="16"/>
      <c r="E16" s="16"/>
      <c r="F16" s="16"/>
    </row>
    <row r="17" spans="1:7" ht="20.100000000000001" customHeight="1" x14ac:dyDescent="0.15">
      <c r="A17" s="24" t="s">
        <v>55</v>
      </c>
      <c r="C17" s="16" t="s">
        <v>47</v>
      </c>
      <c r="D17" s="16"/>
      <c r="E17" s="16"/>
      <c r="F17" s="16"/>
    </row>
    <row r="18" spans="1:7" ht="20.100000000000001" customHeight="1" x14ac:dyDescent="0.15">
      <c r="A18" s="24" t="s">
        <v>56</v>
      </c>
      <c r="C18" s="16" t="s">
        <v>48</v>
      </c>
      <c r="D18" s="16"/>
      <c r="E18" s="16"/>
      <c r="F18" s="16"/>
    </row>
    <row r="19" spans="1:7" ht="20.100000000000001" customHeight="1" x14ac:dyDescent="0.15">
      <c r="A19" s="24" t="s">
        <v>57</v>
      </c>
      <c r="C19" s="16" t="s">
        <v>49</v>
      </c>
      <c r="D19" s="16"/>
      <c r="E19" s="16"/>
      <c r="F19" s="16"/>
    </row>
    <row r="20" spans="1:7" ht="20.100000000000001" customHeight="1" x14ac:dyDescent="0.15">
      <c r="A20" s="24" t="s">
        <v>58</v>
      </c>
      <c r="C20" s="16" t="s">
        <v>50</v>
      </c>
      <c r="D20" s="16"/>
      <c r="E20" s="16"/>
      <c r="F20" s="16"/>
    </row>
    <row r="21" spans="1:7" ht="20.100000000000001" customHeight="1" x14ac:dyDescent="0.15">
      <c r="A21" s="24" t="s">
        <v>59</v>
      </c>
      <c r="C21" s="16" t="s">
        <v>39</v>
      </c>
      <c r="D21" s="1131"/>
      <c r="E21" s="1131"/>
      <c r="F21" s="1131"/>
    </row>
    <row r="22" spans="1:7" ht="20.100000000000001" customHeight="1" x14ac:dyDescent="0.15">
      <c r="A22" s="24" t="s">
        <v>60</v>
      </c>
      <c r="C22" s="16" t="s">
        <v>40</v>
      </c>
      <c r="D22" s="1131"/>
      <c r="E22" s="1131"/>
      <c r="F22" s="1131"/>
    </row>
    <row r="23" spans="1:7" ht="20.100000000000001" customHeight="1" x14ac:dyDescent="0.15">
      <c r="A23" s="24" t="s">
        <v>61</v>
      </c>
      <c r="C23" s="16" t="s">
        <v>41</v>
      </c>
      <c r="D23" s="1131"/>
      <c r="E23" s="1131"/>
      <c r="F23" s="1131"/>
    </row>
    <row r="24" spans="1:7" ht="20.100000000000001" customHeight="1" x14ac:dyDescent="0.15">
      <c r="A24" s="24" t="s">
        <v>62</v>
      </c>
      <c r="C24" s="16" t="s">
        <v>42</v>
      </c>
      <c r="D24" s="16"/>
      <c r="E24" s="16"/>
      <c r="F24" s="16"/>
    </row>
    <row r="25" spans="1:7" ht="20.100000000000001" customHeight="1" x14ac:dyDescent="0.15">
      <c r="A25" s="24" t="s">
        <v>63</v>
      </c>
      <c r="C25" s="16" t="s">
        <v>43</v>
      </c>
      <c r="D25" s="16"/>
      <c r="E25" s="16"/>
      <c r="F25" s="16"/>
    </row>
    <row r="26" spans="1:7" ht="20.100000000000001" customHeight="1" x14ac:dyDescent="0.2">
      <c r="B26" s="565"/>
      <c r="C26" s="31"/>
      <c r="D26" s="306"/>
      <c r="E26" s="306"/>
      <c r="F26" s="306"/>
      <c r="G26" s="306"/>
    </row>
    <row r="27" spans="1:7" ht="20.100000000000001" customHeight="1" x14ac:dyDescent="0.2">
      <c r="C27" s="31"/>
      <c r="D27" s="228"/>
      <c r="E27" s="228"/>
      <c r="F27" s="228"/>
      <c r="G27" s="699"/>
    </row>
    <row r="28" spans="1:7" ht="20.100000000000001" customHeight="1" x14ac:dyDescent="0.2">
      <c r="C28" s="31"/>
      <c r="D28" s="228"/>
      <c r="E28" s="228"/>
      <c r="F28" s="228"/>
      <c r="G28" s="699"/>
    </row>
    <row r="29" spans="1:7" ht="20.100000000000001" customHeight="1" x14ac:dyDescent="0.2">
      <c r="A29" s="228"/>
      <c r="C29" s="31"/>
      <c r="D29" s="228"/>
      <c r="E29" s="228"/>
      <c r="F29" s="228"/>
      <c r="G29" s="699"/>
    </row>
    <row r="30" spans="1:7" ht="20.100000000000001" customHeight="1" x14ac:dyDescent="0.15">
      <c r="A30" s="228"/>
      <c r="B30" s="228"/>
      <c r="C30" s="228"/>
    </row>
    <row r="31" spans="1:7" ht="20.100000000000001" customHeight="1" x14ac:dyDescent="0.15">
      <c r="A31" s="228"/>
      <c r="B31" s="228"/>
      <c r="C31" s="228"/>
    </row>
    <row r="32" spans="1:7" ht="20.100000000000001" customHeight="1" x14ac:dyDescent="0.15">
      <c r="B32" s="228"/>
      <c r="C32" s="228"/>
    </row>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sheetData>
  <mergeCells count="2">
    <mergeCell ref="A10:G10"/>
    <mergeCell ref="C11:E11"/>
  </mergeCells>
  <phoneticPr fontId="2"/>
  <pageMargins left="0.78740157480314965" right="0" top="0.78740157480314965" bottom="0.39370078740157483" header="0.51181102362204722" footer="0.19685039370078741"/>
  <pageSetup paperSize="9" scale="90" orientation="portrait" horizontalDpi="200" verticalDpi="200" r:id="rId1"/>
  <headerFooter alignWithMargins="0">
    <oddFooter>&amp;C（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53"/>
  <sheetViews>
    <sheetView view="pageBreakPreview" zoomScale="75" zoomScaleNormal="100" workbookViewId="0"/>
  </sheetViews>
  <sheetFormatPr defaultRowHeight="13.5" x14ac:dyDescent="0.15"/>
  <cols>
    <col min="1" max="1" width="8.375" style="698" customWidth="1"/>
    <col min="2" max="2" width="24.5" style="698" customWidth="1"/>
    <col min="3" max="3" width="5.625" style="202" customWidth="1"/>
    <col min="4" max="4" width="27.125" style="188" customWidth="1"/>
    <col min="5" max="5" width="48.625" style="698" customWidth="1"/>
    <col min="6" max="16384" width="9" style="698"/>
  </cols>
  <sheetData>
    <row r="1" spans="1:11" s="549" customFormat="1" ht="20.100000000000001" customHeight="1" thickBot="1" x14ac:dyDescent="0.2">
      <c r="A1" s="20" t="s">
        <v>932</v>
      </c>
      <c r="C1" s="202"/>
      <c r="D1" s="191"/>
      <c r="E1" s="572" t="s">
        <v>931</v>
      </c>
    </row>
    <row r="2" spans="1:11" s="190" customFormat="1" ht="20.100000000000001" customHeight="1" x14ac:dyDescent="0.15">
      <c r="A2" s="1210" t="s">
        <v>3</v>
      </c>
      <c r="B2" s="1211"/>
      <c r="C2" s="194" t="s">
        <v>2</v>
      </c>
      <c r="D2" s="194" t="s">
        <v>5</v>
      </c>
      <c r="E2" s="195" t="s">
        <v>6</v>
      </c>
    </row>
    <row r="3" spans="1:11" s="190" customFormat="1" ht="20.100000000000001" customHeight="1" x14ac:dyDescent="0.15">
      <c r="A3" s="792"/>
      <c r="B3" s="793"/>
      <c r="C3" s="485"/>
      <c r="D3" s="485" t="s">
        <v>209</v>
      </c>
      <c r="E3" s="794"/>
    </row>
    <row r="4" spans="1:11" s="20" customFormat="1" ht="20.100000000000001" customHeight="1" x14ac:dyDescent="0.15">
      <c r="A4" s="795" t="s">
        <v>192</v>
      </c>
      <c r="B4" s="796" t="s">
        <v>193</v>
      </c>
      <c r="C4" s="411" t="s">
        <v>1144</v>
      </c>
      <c r="D4" s="797"/>
      <c r="E4" s="798" t="s">
        <v>547</v>
      </c>
      <c r="F4" s="193"/>
      <c r="G4" s="193"/>
      <c r="H4" s="193"/>
      <c r="I4" s="193"/>
    </row>
    <row r="5" spans="1:11" s="20" customFormat="1" ht="20.100000000000001" customHeight="1" x14ac:dyDescent="0.15">
      <c r="A5" s="795"/>
      <c r="B5" s="796"/>
      <c r="C5" s="411"/>
      <c r="D5" s="797"/>
      <c r="E5" s="799"/>
      <c r="F5" s="193"/>
      <c r="G5" s="193"/>
      <c r="H5" s="193"/>
      <c r="I5" s="193"/>
    </row>
    <row r="6" spans="1:11" s="20" customFormat="1" ht="20.100000000000001" customHeight="1" x14ac:dyDescent="0.15">
      <c r="A6" s="795" t="s">
        <v>194</v>
      </c>
      <c r="B6" s="796" t="s">
        <v>498</v>
      </c>
      <c r="C6" s="411" t="s">
        <v>1144</v>
      </c>
      <c r="D6" s="797"/>
      <c r="E6" s="798" t="s">
        <v>548</v>
      </c>
      <c r="F6" s="193"/>
      <c r="G6" s="193"/>
      <c r="H6" s="193"/>
      <c r="I6" s="193"/>
    </row>
    <row r="7" spans="1:11" s="20" customFormat="1" ht="20.100000000000001" customHeight="1" x14ac:dyDescent="0.15">
      <c r="A7" s="795"/>
      <c r="B7" s="796"/>
      <c r="C7" s="411"/>
      <c r="D7" s="797"/>
      <c r="E7" s="799"/>
      <c r="F7" s="193"/>
      <c r="G7" s="193"/>
      <c r="H7" s="193"/>
      <c r="I7" s="193"/>
    </row>
    <row r="8" spans="1:11" s="20" customFormat="1" ht="20.100000000000001" customHeight="1" x14ac:dyDescent="0.15">
      <c r="A8" s="795" t="s">
        <v>195</v>
      </c>
      <c r="B8" s="796" t="s">
        <v>500</v>
      </c>
      <c r="C8" s="411" t="s">
        <v>1144</v>
      </c>
      <c r="D8" s="797"/>
      <c r="E8" s="798" t="s">
        <v>549</v>
      </c>
      <c r="F8" s="193"/>
      <c r="G8" s="193"/>
      <c r="H8" s="193"/>
      <c r="I8" s="193"/>
    </row>
    <row r="9" spans="1:11" s="20" customFormat="1" ht="20.100000000000001" customHeight="1" x14ac:dyDescent="0.15">
      <c r="A9" s="795"/>
      <c r="B9" s="796"/>
      <c r="C9" s="411"/>
      <c r="D9" s="797"/>
      <c r="E9" s="799"/>
      <c r="F9" s="193"/>
      <c r="G9" s="193"/>
      <c r="H9" s="193"/>
      <c r="I9" s="193"/>
      <c r="J9" s="193"/>
      <c r="K9" s="193"/>
    </row>
    <row r="10" spans="1:11" s="20" customFormat="1" ht="20.100000000000001" customHeight="1" x14ac:dyDescent="0.15">
      <c r="A10" s="795" t="s">
        <v>196</v>
      </c>
      <c r="B10" s="796" t="s">
        <v>512</v>
      </c>
      <c r="C10" s="411" t="s">
        <v>1144</v>
      </c>
      <c r="D10" s="797"/>
      <c r="E10" s="798" t="s">
        <v>550</v>
      </c>
      <c r="F10" s="193"/>
      <c r="G10" s="193"/>
      <c r="H10" s="193"/>
      <c r="I10" s="193"/>
      <c r="J10" s="193"/>
      <c r="K10" s="193"/>
    </row>
    <row r="11" spans="1:11" s="549" customFormat="1" ht="19.5" customHeight="1" x14ac:dyDescent="0.15">
      <c r="A11" s="795"/>
      <c r="B11" s="796"/>
      <c r="C11" s="449"/>
      <c r="D11" s="800"/>
      <c r="E11" s="799"/>
      <c r="F11" s="193"/>
      <c r="G11" s="193"/>
      <c r="H11" s="193"/>
      <c r="I11" s="193"/>
      <c r="J11" s="193"/>
      <c r="K11" s="193"/>
    </row>
    <row r="12" spans="1:11" s="549" customFormat="1" ht="20.100000000000001" customHeight="1" x14ac:dyDescent="0.15">
      <c r="A12" s="795" t="s">
        <v>514</v>
      </c>
      <c r="B12" s="796" t="s">
        <v>197</v>
      </c>
      <c r="C12" s="449" t="s">
        <v>1144</v>
      </c>
      <c r="D12" s="800"/>
      <c r="E12" s="798" t="s">
        <v>551</v>
      </c>
      <c r="F12" s="193"/>
      <c r="G12" s="193"/>
      <c r="H12" s="193"/>
      <c r="I12" s="193"/>
      <c r="J12" s="193"/>
      <c r="K12" s="193"/>
    </row>
    <row r="13" spans="1:11" s="549" customFormat="1" ht="20.100000000000001" customHeight="1" x14ac:dyDescent="0.15">
      <c r="A13" s="795"/>
      <c r="B13" s="796"/>
      <c r="C13" s="449"/>
      <c r="D13" s="800"/>
      <c r="E13" s="799"/>
      <c r="F13" s="193"/>
      <c r="G13" s="193"/>
      <c r="H13" s="193"/>
      <c r="I13" s="193"/>
      <c r="J13" s="193"/>
      <c r="K13" s="193"/>
    </row>
    <row r="14" spans="1:11" s="549" customFormat="1" ht="20.100000000000001" customHeight="1" x14ac:dyDescent="0.15">
      <c r="A14" s="795" t="s">
        <v>198</v>
      </c>
      <c r="B14" s="796" t="s">
        <v>199</v>
      </c>
      <c r="C14" s="449" t="s">
        <v>1144</v>
      </c>
      <c r="D14" s="800"/>
      <c r="E14" s="798" t="s">
        <v>552</v>
      </c>
      <c r="F14" s="193"/>
      <c r="G14" s="193"/>
      <c r="H14" s="193"/>
      <c r="I14" s="193"/>
      <c r="J14" s="193"/>
      <c r="K14" s="193"/>
    </row>
    <row r="15" spans="1:11" s="549" customFormat="1" ht="20.100000000000001" customHeight="1" x14ac:dyDescent="0.15">
      <c r="A15" s="801"/>
      <c r="B15" s="802"/>
      <c r="C15" s="449"/>
      <c r="D15" s="800"/>
      <c r="E15" s="798"/>
      <c r="F15" s="735"/>
      <c r="G15" s="735"/>
      <c r="H15" s="735"/>
      <c r="I15" s="735"/>
      <c r="J15" s="735"/>
      <c r="K15" s="735"/>
    </row>
    <row r="16" spans="1:11" s="549" customFormat="1" ht="20.100000000000001" customHeight="1" x14ac:dyDescent="0.15">
      <c r="A16" s="801"/>
      <c r="B16" s="802"/>
      <c r="C16" s="449"/>
      <c r="D16" s="800"/>
      <c r="E16" s="798"/>
      <c r="F16" s="735"/>
      <c r="G16" s="735"/>
      <c r="H16" s="735"/>
      <c r="I16" s="735"/>
      <c r="J16" s="735"/>
      <c r="K16" s="735"/>
    </row>
    <row r="17" spans="1:11" s="549" customFormat="1" ht="20.100000000000001" customHeight="1" x14ac:dyDescent="0.15">
      <c r="A17" s="801"/>
      <c r="B17" s="802"/>
      <c r="C17" s="449"/>
      <c r="D17" s="800"/>
      <c r="E17" s="798"/>
      <c r="F17" s="736"/>
      <c r="G17" s="736"/>
      <c r="H17" s="736"/>
      <c r="I17" s="736"/>
      <c r="J17" s="736"/>
      <c r="K17" s="736"/>
    </row>
    <row r="18" spans="1:11" s="549" customFormat="1" ht="20.100000000000001" customHeight="1" x14ac:dyDescent="0.15">
      <c r="A18" s="801"/>
      <c r="B18" s="802"/>
      <c r="C18" s="449"/>
      <c r="D18" s="800"/>
      <c r="E18" s="798"/>
      <c r="F18" s="735"/>
      <c r="G18" s="735"/>
      <c r="H18" s="735"/>
      <c r="I18" s="735"/>
      <c r="J18" s="735"/>
      <c r="K18" s="735"/>
    </row>
    <row r="19" spans="1:11" s="549" customFormat="1" ht="20.100000000000001" customHeight="1" thickBot="1" x14ac:dyDescent="0.2">
      <c r="A19" s="803"/>
      <c r="B19" s="804"/>
      <c r="C19" s="805"/>
      <c r="D19" s="806"/>
      <c r="E19" s="807"/>
      <c r="F19" s="735"/>
      <c r="G19" s="735"/>
      <c r="H19" s="735"/>
      <c r="I19" s="735"/>
      <c r="J19" s="735"/>
      <c r="K19" s="735"/>
    </row>
    <row r="20" spans="1:11" s="549" customFormat="1" ht="20.100000000000001" customHeight="1" thickBot="1" x14ac:dyDescent="0.2">
      <c r="A20" s="213"/>
      <c r="B20" s="253" t="s">
        <v>1064</v>
      </c>
      <c r="C20" s="263"/>
      <c r="D20" s="248" t="s">
        <v>1065</v>
      </c>
      <c r="E20" s="256" t="s">
        <v>210</v>
      </c>
      <c r="F20" s="193"/>
      <c r="G20" s="193"/>
      <c r="H20" s="193"/>
      <c r="I20" s="193"/>
      <c r="J20" s="193"/>
      <c r="K20" s="193"/>
    </row>
    <row r="21" spans="1:11" ht="20.100000000000001" customHeight="1" x14ac:dyDescent="0.15">
      <c r="A21" s="1212" t="s">
        <v>200</v>
      </c>
      <c r="B21" s="1213"/>
      <c r="C21" s="1213"/>
      <c r="D21" s="1213"/>
      <c r="E21" s="1214"/>
    </row>
    <row r="22" spans="1:11" ht="20.100000000000001" customHeight="1" x14ac:dyDescent="0.15">
      <c r="A22" s="1215"/>
      <c r="B22" s="1216"/>
      <c r="C22" s="1216"/>
      <c r="D22" s="1216"/>
      <c r="E22" s="1217"/>
    </row>
    <row r="23" spans="1:11" ht="20.100000000000001" customHeight="1" x14ac:dyDescent="0.15">
      <c r="A23" s="739"/>
      <c r="B23" s="738"/>
      <c r="C23" s="307"/>
      <c r="D23" s="309"/>
      <c r="E23" s="740"/>
    </row>
    <row r="24" spans="1:11" ht="20.100000000000001" customHeight="1" x14ac:dyDescent="0.15">
      <c r="A24" s="739"/>
      <c r="B24" s="738"/>
      <c r="C24" s="307"/>
      <c r="D24" s="309"/>
      <c r="E24" s="740"/>
    </row>
    <row r="25" spans="1:11" ht="20.100000000000001" customHeight="1" x14ac:dyDescent="0.15">
      <c r="A25" s="739"/>
      <c r="B25" s="738"/>
      <c r="C25" s="307"/>
      <c r="D25" s="309"/>
      <c r="E25" s="740"/>
    </row>
    <row r="26" spans="1:11" ht="20.100000000000001" customHeight="1" x14ac:dyDescent="0.15">
      <c r="A26" s="739"/>
      <c r="B26" s="738"/>
      <c r="C26" s="307"/>
      <c r="D26" s="309"/>
      <c r="E26" s="740"/>
    </row>
    <row r="27" spans="1:11" ht="20.100000000000001" customHeight="1" x14ac:dyDescent="0.15">
      <c r="A27" s="739"/>
      <c r="B27" s="738"/>
      <c r="C27" s="307"/>
      <c r="D27" s="309"/>
      <c r="E27" s="740"/>
    </row>
    <row r="28" spans="1:11" ht="20.100000000000001" customHeight="1" x14ac:dyDescent="0.15">
      <c r="A28" s="739"/>
      <c r="B28" s="738"/>
      <c r="C28" s="307"/>
      <c r="D28" s="309"/>
      <c r="E28" s="740"/>
    </row>
    <row r="29" spans="1:11" ht="20.100000000000001" customHeight="1" x14ac:dyDescent="0.15">
      <c r="A29" s="739"/>
      <c r="B29" s="738"/>
      <c r="C29" s="307"/>
      <c r="D29" s="309"/>
      <c r="E29" s="740"/>
    </row>
    <row r="30" spans="1:11" ht="20.100000000000001" customHeight="1" x14ac:dyDescent="0.15">
      <c r="A30" s="739"/>
      <c r="B30" s="738"/>
      <c r="C30" s="307"/>
      <c r="D30" s="309"/>
      <c r="E30" s="740"/>
    </row>
    <row r="31" spans="1:11" ht="20.100000000000001" customHeight="1" x14ac:dyDescent="0.15">
      <c r="A31" s="739"/>
      <c r="B31" s="738"/>
      <c r="C31" s="307"/>
      <c r="D31" s="309"/>
      <c r="E31" s="740"/>
    </row>
    <row r="32" spans="1:11" ht="20.100000000000001" customHeight="1" x14ac:dyDescent="0.15">
      <c r="A32" s="739"/>
      <c r="B32" s="738"/>
      <c r="C32" s="307"/>
      <c r="D32" s="309"/>
      <c r="E32" s="740"/>
    </row>
    <row r="33" spans="1:5" ht="20.100000000000001" customHeight="1" x14ac:dyDescent="0.15">
      <c r="A33" s="739"/>
      <c r="B33" s="738"/>
      <c r="C33" s="307"/>
      <c r="D33" s="309"/>
      <c r="E33" s="740"/>
    </row>
    <row r="34" spans="1:5" ht="20.100000000000001" customHeight="1" x14ac:dyDescent="0.15">
      <c r="A34" s="739"/>
      <c r="B34" s="738"/>
      <c r="C34" s="307"/>
      <c r="D34" s="309"/>
      <c r="E34" s="740"/>
    </row>
    <row r="35" spans="1:5" ht="20.100000000000001" customHeight="1" x14ac:dyDescent="0.15">
      <c r="A35" s="739"/>
      <c r="B35" s="738"/>
      <c r="C35" s="307"/>
      <c r="D35" s="309"/>
      <c r="E35" s="740"/>
    </row>
    <row r="36" spans="1:5" ht="20.100000000000001" customHeight="1" x14ac:dyDescent="0.15">
      <c r="A36" s="739"/>
      <c r="B36" s="738"/>
      <c r="C36" s="307"/>
      <c r="D36" s="309"/>
      <c r="E36" s="740"/>
    </row>
    <row r="37" spans="1:5" ht="20.100000000000001" customHeight="1" x14ac:dyDescent="0.15">
      <c r="A37" s="739"/>
      <c r="B37" s="738"/>
      <c r="C37" s="307"/>
      <c r="D37" s="309"/>
      <c r="E37" s="740"/>
    </row>
    <row r="38" spans="1:5" ht="20.100000000000001" customHeight="1" x14ac:dyDescent="0.15">
      <c r="A38" s="739"/>
      <c r="B38" s="738"/>
      <c r="C38" s="307"/>
      <c r="D38" s="309"/>
      <c r="E38" s="740"/>
    </row>
    <row r="39" spans="1:5" ht="20.100000000000001" customHeight="1" x14ac:dyDescent="0.15">
      <c r="A39" s="739"/>
      <c r="B39" s="738"/>
      <c r="C39" s="307"/>
      <c r="D39" s="309"/>
      <c r="E39" s="740"/>
    </row>
    <row r="40" spans="1:5" ht="20.100000000000001" customHeight="1" x14ac:dyDescent="0.15">
      <c r="A40" s="739"/>
      <c r="B40" s="738"/>
      <c r="C40" s="307"/>
      <c r="D40" s="309"/>
      <c r="E40" s="740"/>
    </row>
    <row r="41" spans="1:5" ht="20.100000000000001" customHeight="1" x14ac:dyDescent="0.15">
      <c r="A41" s="739"/>
      <c r="B41" s="738"/>
      <c r="C41" s="307"/>
      <c r="D41" s="309"/>
      <c r="E41" s="740"/>
    </row>
    <row r="42" spans="1:5" ht="20.100000000000001" customHeight="1" x14ac:dyDescent="0.15">
      <c r="A42" s="739"/>
      <c r="B42" s="738"/>
      <c r="C42" s="307"/>
      <c r="D42" s="309"/>
      <c r="E42" s="740"/>
    </row>
    <row r="43" spans="1:5" ht="20.100000000000001" customHeight="1" x14ac:dyDescent="0.15">
      <c r="A43" s="739"/>
      <c r="B43" s="738"/>
      <c r="C43" s="307"/>
      <c r="D43" s="309"/>
      <c r="E43" s="740"/>
    </row>
    <row r="44" spans="1:5" ht="20.100000000000001" customHeight="1" x14ac:dyDescent="0.15">
      <c r="A44" s="739"/>
      <c r="B44" s="738"/>
      <c r="C44" s="307"/>
      <c r="D44" s="309"/>
      <c r="E44" s="740"/>
    </row>
    <row r="45" spans="1:5" ht="20.100000000000001" customHeight="1" x14ac:dyDescent="0.15">
      <c r="A45" s="739"/>
      <c r="B45" s="738"/>
      <c r="C45" s="307"/>
      <c r="D45" s="309"/>
      <c r="E45" s="740"/>
    </row>
    <row r="46" spans="1:5" ht="20.100000000000001" customHeight="1" x14ac:dyDescent="0.15">
      <c r="A46" s="739"/>
      <c r="B46" s="738"/>
      <c r="C46" s="307"/>
      <c r="D46" s="309"/>
      <c r="E46" s="740"/>
    </row>
    <row r="47" spans="1:5" ht="20.100000000000001" customHeight="1" x14ac:dyDescent="0.15">
      <c r="A47" s="739"/>
      <c r="B47" s="738"/>
      <c r="C47" s="307"/>
      <c r="D47" s="309"/>
      <c r="E47" s="740"/>
    </row>
    <row r="48" spans="1:5" ht="20.100000000000001" customHeight="1" thickBot="1" x14ac:dyDescent="0.2">
      <c r="A48" s="741"/>
      <c r="B48" s="742"/>
      <c r="C48" s="310"/>
      <c r="D48" s="311"/>
      <c r="E48" s="743"/>
    </row>
    <row r="49" spans="5:5" ht="20.100000000000001" customHeight="1" x14ac:dyDescent="0.15">
      <c r="E49" s="404" t="s">
        <v>64</v>
      </c>
    </row>
    <row r="50" spans="5:5" ht="20.100000000000001" customHeight="1" x14ac:dyDescent="0.15"/>
    <row r="51" spans="5:5" ht="20.100000000000001" customHeight="1" x14ac:dyDescent="0.15"/>
    <row r="52" spans="5:5" ht="20.100000000000001" customHeight="1" x14ac:dyDescent="0.15"/>
    <row r="53" spans="5:5" ht="20.100000000000001" customHeight="1" x14ac:dyDescent="0.15"/>
  </sheetData>
  <mergeCells count="2">
    <mergeCell ref="A2:B2"/>
    <mergeCell ref="A21:E22"/>
  </mergeCells>
  <phoneticPr fontId="21"/>
  <pageMargins left="0.78740157480314965" right="0" top="0.98425196850393704" bottom="0.39370078740157483" header="0.51181102362204722" footer="0.19685039370078741"/>
  <pageSetup paperSize="9" scale="80" orientation="portrait" r:id="rId1"/>
  <headerFooter alignWithMargins="0">
    <oddFooter>&amp;C（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50"/>
  <sheetViews>
    <sheetView view="pageBreakPreview" zoomScale="75" zoomScaleNormal="100" workbookViewId="0"/>
  </sheetViews>
  <sheetFormatPr defaultRowHeight="13.5" x14ac:dyDescent="0.15"/>
  <cols>
    <col min="1" max="1" width="8.375" style="698" customWidth="1"/>
    <col min="2" max="2" width="14.625" style="698" customWidth="1"/>
    <col min="3" max="3" width="25.625" style="698" customWidth="1"/>
    <col min="4" max="4" width="5.625" style="202" customWidth="1"/>
    <col min="5" max="5" width="12.625" style="188" customWidth="1"/>
    <col min="6" max="6" width="47.625" style="698" customWidth="1"/>
    <col min="7" max="16384" width="9" style="698"/>
  </cols>
  <sheetData>
    <row r="1" spans="1:12" s="549" customFormat="1" ht="20.100000000000001" customHeight="1" thickBot="1" x14ac:dyDescent="0.2">
      <c r="A1" s="20" t="s">
        <v>933</v>
      </c>
      <c r="D1" s="202"/>
      <c r="E1" s="191"/>
      <c r="F1" s="572" t="s">
        <v>931</v>
      </c>
    </row>
    <row r="2" spans="1:12" s="660" customFormat="1" ht="15" customHeight="1" x14ac:dyDescent="0.15">
      <c r="A2" s="1220" t="s">
        <v>3</v>
      </c>
      <c r="B2" s="1221"/>
      <c r="C2" s="1224" t="s">
        <v>4</v>
      </c>
      <c r="D2" s="1224" t="s">
        <v>2</v>
      </c>
      <c r="E2" s="934" t="s">
        <v>5</v>
      </c>
      <c r="F2" s="1218" t="s">
        <v>6</v>
      </c>
    </row>
    <row r="3" spans="1:12" s="190" customFormat="1" ht="12" customHeight="1" x14ac:dyDescent="0.15">
      <c r="A3" s="1222"/>
      <c r="B3" s="1223"/>
      <c r="C3" s="1225"/>
      <c r="D3" s="1225"/>
      <c r="E3" s="406" t="s">
        <v>1088</v>
      </c>
      <c r="F3" s="1219"/>
    </row>
    <row r="4" spans="1:12" s="549" customFormat="1" ht="20.100000000000001" customHeight="1" x14ac:dyDescent="0.15">
      <c r="A4" s="952" t="s">
        <v>1059</v>
      </c>
      <c r="B4" s="953" t="s">
        <v>14</v>
      </c>
      <c r="C4" s="954" t="s">
        <v>1133</v>
      </c>
      <c r="D4" s="955" t="s">
        <v>1144</v>
      </c>
      <c r="E4" s="956"/>
      <c r="F4" s="957" t="s">
        <v>201</v>
      </c>
      <c r="G4" s="193"/>
      <c r="H4" s="193"/>
      <c r="I4" s="193"/>
      <c r="J4" s="193"/>
    </row>
    <row r="5" spans="1:12" s="549" customFormat="1" ht="20.100000000000001" customHeight="1" x14ac:dyDescent="0.15">
      <c r="A5" s="801"/>
      <c r="B5" s="802"/>
      <c r="C5" s="800" t="s">
        <v>1134</v>
      </c>
      <c r="D5" s="449" t="s">
        <v>1144</v>
      </c>
      <c r="E5" s="797"/>
      <c r="F5" s="798"/>
      <c r="G5" s="193"/>
      <c r="H5" s="193"/>
      <c r="I5" s="193"/>
      <c r="J5" s="193"/>
    </row>
    <row r="6" spans="1:12" s="549" customFormat="1" ht="20.100000000000001" customHeight="1" x14ac:dyDescent="0.15">
      <c r="A6" s="801"/>
      <c r="B6" s="802"/>
      <c r="C6" s="800" t="s">
        <v>1135</v>
      </c>
      <c r="D6" s="449" t="s">
        <v>1144</v>
      </c>
      <c r="E6" s="797"/>
      <c r="F6" s="798"/>
      <c r="G6" s="193"/>
      <c r="H6" s="193"/>
      <c r="I6" s="193"/>
      <c r="J6" s="193"/>
    </row>
    <row r="7" spans="1:12" s="549" customFormat="1" ht="20.100000000000001" customHeight="1" x14ac:dyDescent="0.15">
      <c r="A7" s="801"/>
      <c r="B7" s="802"/>
      <c r="C7" s="800" t="s">
        <v>1136</v>
      </c>
      <c r="D7" s="449" t="s">
        <v>1144</v>
      </c>
      <c r="E7" s="797"/>
      <c r="F7" s="798"/>
      <c r="G7" s="193"/>
      <c r="H7" s="193"/>
      <c r="I7" s="193"/>
      <c r="J7" s="193"/>
    </row>
    <row r="8" spans="1:12" s="549" customFormat="1" ht="20.100000000000001" customHeight="1" x14ac:dyDescent="0.15">
      <c r="A8" s="801" t="s">
        <v>1046</v>
      </c>
      <c r="B8" s="802" t="s">
        <v>13</v>
      </c>
      <c r="C8" s="800" t="s">
        <v>1137</v>
      </c>
      <c r="D8" s="449" t="s">
        <v>1144</v>
      </c>
      <c r="E8" s="797"/>
      <c r="F8" s="798" t="s">
        <v>1148</v>
      </c>
      <c r="G8" s="193"/>
      <c r="H8" s="193"/>
      <c r="I8" s="193"/>
      <c r="J8" s="193"/>
    </row>
    <row r="9" spans="1:12" s="549" customFormat="1" ht="20.100000000000001" customHeight="1" x14ac:dyDescent="0.15">
      <c r="A9" s="801"/>
      <c r="B9" s="802"/>
      <c r="C9" s="800" t="s">
        <v>23</v>
      </c>
      <c r="D9" s="449" t="s">
        <v>1144</v>
      </c>
      <c r="E9" s="800"/>
      <c r="F9" s="798"/>
      <c r="G9" s="193"/>
      <c r="H9" s="193"/>
      <c r="I9" s="193"/>
      <c r="J9" s="193"/>
      <c r="K9" s="193"/>
      <c r="L9" s="193"/>
    </row>
    <row r="10" spans="1:12" s="549" customFormat="1" ht="20.100000000000001" customHeight="1" x14ac:dyDescent="0.15">
      <c r="A10" s="801"/>
      <c r="B10" s="802"/>
      <c r="C10" s="800" t="s">
        <v>22</v>
      </c>
      <c r="D10" s="449" t="s">
        <v>1144</v>
      </c>
      <c r="E10" s="800"/>
      <c r="F10" s="798"/>
      <c r="G10" s="193"/>
      <c r="H10" s="193"/>
      <c r="I10" s="193"/>
      <c r="J10" s="193"/>
      <c r="K10" s="193"/>
      <c r="L10" s="193"/>
    </row>
    <row r="11" spans="1:12" s="549" customFormat="1" ht="20.100000000000001" customHeight="1" x14ac:dyDescent="0.15">
      <c r="A11" s="801"/>
      <c r="B11" s="802"/>
      <c r="C11" s="800" t="s">
        <v>21</v>
      </c>
      <c r="D11" s="449" t="s">
        <v>1144</v>
      </c>
      <c r="E11" s="800"/>
      <c r="F11" s="798"/>
      <c r="G11" s="193"/>
      <c r="H11" s="193"/>
      <c r="I11" s="193"/>
      <c r="J11" s="193"/>
      <c r="K11" s="193"/>
      <c r="L11" s="193"/>
    </row>
    <row r="12" spans="1:12" s="549" customFormat="1" ht="20.100000000000001" customHeight="1" x14ac:dyDescent="0.15">
      <c r="A12" s="801"/>
      <c r="B12" s="802"/>
      <c r="C12" s="800" t="s">
        <v>20</v>
      </c>
      <c r="D12" s="449" t="s">
        <v>1144</v>
      </c>
      <c r="E12" s="800"/>
      <c r="F12" s="798"/>
      <c r="G12" s="193"/>
      <c r="H12" s="193"/>
      <c r="I12" s="193"/>
      <c r="J12" s="193"/>
      <c r="K12" s="193"/>
      <c r="L12" s="193"/>
    </row>
    <row r="13" spans="1:12" s="549" customFormat="1" ht="20.100000000000001" customHeight="1" x14ac:dyDescent="0.15">
      <c r="A13" s="801"/>
      <c r="B13" s="802"/>
      <c r="C13" s="800" t="s">
        <v>19</v>
      </c>
      <c r="D13" s="449" t="s">
        <v>1144</v>
      </c>
      <c r="E13" s="800"/>
      <c r="F13" s="798"/>
      <c r="G13" s="193"/>
      <c r="H13" s="193"/>
      <c r="I13" s="193"/>
      <c r="J13" s="193"/>
      <c r="K13" s="193"/>
      <c r="L13" s="193"/>
    </row>
    <row r="14" spans="1:12" s="549" customFormat="1" ht="20.100000000000001" customHeight="1" x14ac:dyDescent="0.15">
      <c r="A14" s="801"/>
      <c r="B14" s="802"/>
      <c r="C14" s="800" t="s">
        <v>18</v>
      </c>
      <c r="D14" s="449" t="s">
        <v>1144</v>
      </c>
      <c r="E14" s="800"/>
      <c r="F14" s="798"/>
      <c r="G14" s="193"/>
      <c r="H14" s="193"/>
      <c r="I14" s="193"/>
      <c r="J14" s="193"/>
      <c r="K14" s="193"/>
      <c r="L14" s="193"/>
    </row>
    <row r="15" spans="1:12" s="549" customFormat="1" ht="20.100000000000001" customHeight="1" x14ac:dyDescent="0.15">
      <c r="A15" s="801"/>
      <c r="B15" s="802"/>
      <c r="C15" s="800" t="s">
        <v>1134</v>
      </c>
      <c r="D15" s="449" t="s">
        <v>1144</v>
      </c>
      <c r="E15" s="800"/>
      <c r="F15" s="798"/>
      <c r="G15" s="735"/>
      <c r="H15" s="735"/>
      <c r="I15" s="735"/>
      <c r="J15" s="735"/>
      <c r="K15" s="735"/>
      <c r="L15" s="735"/>
    </row>
    <row r="16" spans="1:12" s="549" customFormat="1" ht="20.100000000000001" customHeight="1" x14ac:dyDescent="0.15">
      <c r="A16" s="801"/>
      <c r="B16" s="802"/>
      <c r="C16" s="800" t="s">
        <v>1135</v>
      </c>
      <c r="D16" s="449" t="s">
        <v>1144</v>
      </c>
      <c r="E16" s="800"/>
      <c r="F16" s="798"/>
      <c r="G16" s="735"/>
      <c r="H16" s="735"/>
      <c r="I16" s="735"/>
      <c r="J16" s="735"/>
      <c r="K16" s="735"/>
      <c r="L16" s="735"/>
    </row>
    <row r="17" spans="1:12" s="549" customFormat="1" ht="20.100000000000001" customHeight="1" x14ac:dyDescent="0.15">
      <c r="A17" s="801"/>
      <c r="B17" s="802"/>
      <c r="C17" s="800" t="s">
        <v>1138</v>
      </c>
      <c r="D17" s="449" t="s">
        <v>1144</v>
      </c>
      <c r="E17" s="800"/>
      <c r="F17" s="798" t="s">
        <v>1147</v>
      </c>
      <c r="G17" s="736"/>
      <c r="H17" s="736"/>
      <c r="I17" s="736"/>
      <c r="J17" s="736"/>
      <c r="K17" s="736"/>
      <c r="L17" s="736"/>
    </row>
    <row r="18" spans="1:12" s="549" customFormat="1" ht="20.100000000000001" customHeight="1" x14ac:dyDescent="0.15">
      <c r="A18" s="801" t="s">
        <v>1047</v>
      </c>
      <c r="B18" s="802" t="s">
        <v>12</v>
      </c>
      <c r="C18" s="800" t="s">
        <v>1146</v>
      </c>
      <c r="D18" s="449" t="s">
        <v>1144</v>
      </c>
      <c r="E18" s="800"/>
      <c r="F18" s="798" t="s">
        <v>1145</v>
      </c>
      <c r="G18" s="735"/>
      <c r="H18" s="735"/>
      <c r="I18" s="735"/>
      <c r="J18" s="735"/>
      <c r="K18" s="735"/>
      <c r="L18" s="735"/>
    </row>
    <row r="19" spans="1:12" s="549" customFormat="1" ht="20.100000000000001" customHeight="1" x14ac:dyDescent="0.15">
      <c r="A19" s="801"/>
      <c r="B19" s="802"/>
      <c r="C19" s="800" t="s">
        <v>29</v>
      </c>
      <c r="D19" s="449" t="s">
        <v>1144</v>
      </c>
      <c r="E19" s="800"/>
      <c r="F19" s="798"/>
      <c r="G19" s="735"/>
      <c r="H19" s="735"/>
      <c r="I19" s="735"/>
      <c r="J19" s="735"/>
      <c r="K19" s="735"/>
      <c r="L19" s="735"/>
    </row>
    <row r="20" spans="1:12" s="549" customFormat="1" ht="20.100000000000001" customHeight="1" x14ac:dyDescent="0.15">
      <c r="A20" s="801"/>
      <c r="B20" s="802"/>
      <c r="C20" s="800" t="s">
        <v>28</v>
      </c>
      <c r="D20" s="449" t="s">
        <v>1144</v>
      </c>
      <c r="E20" s="800"/>
      <c r="F20" s="798"/>
      <c r="G20" s="735"/>
      <c r="H20" s="735"/>
      <c r="I20" s="735"/>
      <c r="J20" s="735"/>
      <c r="K20" s="735"/>
      <c r="L20" s="735"/>
    </row>
    <row r="21" spans="1:12" s="549" customFormat="1" ht="20.100000000000001" customHeight="1" x14ac:dyDescent="0.15">
      <c r="A21" s="801"/>
      <c r="B21" s="802"/>
      <c r="C21" s="800" t="s">
        <v>0</v>
      </c>
      <c r="D21" s="449" t="s">
        <v>1144</v>
      </c>
      <c r="E21" s="800"/>
      <c r="F21" s="798"/>
      <c r="G21" s="735"/>
      <c r="H21" s="735"/>
      <c r="I21" s="735"/>
      <c r="J21" s="735"/>
      <c r="K21" s="735"/>
      <c r="L21" s="735"/>
    </row>
    <row r="22" spans="1:12" s="549" customFormat="1" ht="20.100000000000001" customHeight="1" x14ac:dyDescent="0.15">
      <c r="A22" s="801"/>
      <c r="B22" s="802"/>
      <c r="C22" s="800" t="s">
        <v>27</v>
      </c>
      <c r="D22" s="449" t="s">
        <v>1144</v>
      </c>
      <c r="E22" s="800"/>
      <c r="F22" s="798"/>
      <c r="G22" s="735"/>
      <c r="H22" s="735"/>
      <c r="I22" s="735"/>
      <c r="J22" s="735"/>
      <c r="K22" s="735"/>
      <c r="L22" s="735"/>
    </row>
    <row r="23" spans="1:12" s="549" customFormat="1" ht="20.100000000000001" customHeight="1" x14ac:dyDescent="0.15">
      <c r="A23" s="801"/>
      <c r="B23" s="802"/>
      <c r="C23" s="800" t="s">
        <v>1</v>
      </c>
      <c r="D23" s="449" t="s">
        <v>1144</v>
      </c>
      <c r="E23" s="800"/>
      <c r="F23" s="798"/>
      <c r="G23" s="735"/>
      <c r="H23" s="735"/>
      <c r="I23" s="735"/>
      <c r="J23" s="735"/>
      <c r="K23" s="735"/>
      <c r="L23" s="735"/>
    </row>
    <row r="24" spans="1:12" s="549" customFormat="1" ht="20.100000000000001" customHeight="1" x14ac:dyDescent="0.15">
      <c r="A24" s="801"/>
      <c r="B24" s="802"/>
      <c r="C24" s="800" t="s">
        <v>1139</v>
      </c>
      <c r="D24" s="449" t="s">
        <v>1144</v>
      </c>
      <c r="E24" s="800"/>
      <c r="F24" s="798"/>
      <c r="G24" s="735"/>
      <c r="H24" s="735"/>
      <c r="I24" s="735"/>
      <c r="J24" s="735"/>
      <c r="K24" s="735"/>
      <c r="L24" s="735"/>
    </row>
    <row r="25" spans="1:12" s="549" customFormat="1" ht="20.100000000000001" customHeight="1" x14ac:dyDescent="0.15">
      <c r="A25" s="801"/>
      <c r="B25" s="802"/>
      <c r="C25" s="800" t="s">
        <v>1135</v>
      </c>
      <c r="D25" s="449" t="s">
        <v>1144</v>
      </c>
      <c r="E25" s="800"/>
      <c r="F25" s="812"/>
      <c r="G25" s="736"/>
      <c r="H25" s="736"/>
      <c r="I25" s="736"/>
      <c r="J25" s="736"/>
      <c r="K25" s="736"/>
      <c r="L25" s="736"/>
    </row>
    <row r="26" spans="1:12" s="549" customFormat="1" ht="20.100000000000001" customHeight="1" x14ac:dyDescent="0.15">
      <c r="A26" s="801"/>
      <c r="B26" s="802"/>
      <c r="C26" s="800" t="s">
        <v>1138</v>
      </c>
      <c r="D26" s="449" t="s">
        <v>1144</v>
      </c>
      <c r="E26" s="800"/>
      <c r="F26" s="798" t="s">
        <v>1147</v>
      </c>
      <c r="G26" s="736"/>
      <c r="H26" s="736"/>
      <c r="I26" s="736"/>
      <c r="J26" s="736"/>
      <c r="K26" s="736"/>
      <c r="L26" s="736"/>
    </row>
    <row r="27" spans="1:12" s="549" customFormat="1" ht="20.100000000000001" customHeight="1" x14ac:dyDescent="0.15">
      <c r="A27" s="801" t="s">
        <v>1048</v>
      </c>
      <c r="B27" s="802" t="s">
        <v>11</v>
      </c>
      <c r="C27" s="800" t="s">
        <v>26</v>
      </c>
      <c r="D27" s="449" t="s">
        <v>1144</v>
      </c>
      <c r="E27" s="800"/>
      <c r="F27" s="798"/>
      <c r="G27" s="193"/>
      <c r="H27" s="193"/>
      <c r="I27" s="193"/>
      <c r="J27" s="193"/>
      <c r="K27" s="193"/>
      <c r="L27" s="193"/>
    </row>
    <row r="28" spans="1:12" s="549" customFormat="1" ht="20.100000000000001" customHeight="1" x14ac:dyDescent="0.15">
      <c r="A28" s="801"/>
      <c r="B28" s="802"/>
      <c r="C28" s="800" t="s">
        <v>25</v>
      </c>
      <c r="D28" s="449" t="s">
        <v>1144</v>
      </c>
      <c r="E28" s="800"/>
      <c r="F28" s="798"/>
      <c r="G28" s="193"/>
      <c r="H28" s="193"/>
      <c r="I28" s="193"/>
      <c r="J28" s="193"/>
      <c r="K28" s="193"/>
      <c r="L28" s="193"/>
    </row>
    <row r="29" spans="1:12" s="549" customFormat="1" ht="20.100000000000001" customHeight="1" x14ac:dyDescent="0.15">
      <c r="A29" s="801"/>
      <c r="B29" s="802"/>
      <c r="C29" s="800" t="s">
        <v>24</v>
      </c>
      <c r="D29" s="449" t="s">
        <v>1144</v>
      </c>
      <c r="E29" s="800"/>
      <c r="F29" s="798"/>
      <c r="G29" s="193"/>
      <c r="H29" s="193"/>
      <c r="I29" s="193"/>
      <c r="J29" s="193"/>
      <c r="K29" s="193"/>
      <c r="L29" s="193"/>
    </row>
    <row r="30" spans="1:12" s="549" customFormat="1" ht="20.100000000000001" customHeight="1" x14ac:dyDescent="0.15">
      <c r="A30" s="801" t="s">
        <v>1033</v>
      </c>
      <c r="B30" s="802" t="s">
        <v>10</v>
      </c>
      <c r="C30" s="800" t="s">
        <v>1133</v>
      </c>
      <c r="D30" s="449" t="s">
        <v>1144</v>
      </c>
      <c r="E30" s="800"/>
      <c r="F30" s="798"/>
      <c r="G30" s="193"/>
      <c r="H30" s="193"/>
      <c r="I30" s="193"/>
      <c r="J30" s="193"/>
      <c r="K30" s="193"/>
      <c r="L30" s="193"/>
    </row>
    <row r="31" spans="1:12" s="549" customFormat="1" ht="20.100000000000001" customHeight="1" x14ac:dyDescent="0.15">
      <c r="A31" s="801"/>
      <c r="B31" s="802"/>
      <c r="C31" s="800" t="s">
        <v>1136</v>
      </c>
      <c r="D31" s="449" t="s">
        <v>1144</v>
      </c>
      <c r="E31" s="800"/>
      <c r="F31" s="798"/>
      <c r="G31" s="193"/>
      <c r="H31" s="193"/>
      <c r="I31" s="193"/>
      <c r="J31" s="193"/>
      <c r="K31" s="193"/>
      <c r="L31" s="193"/>
    </row>
    <row r="32" spans="1:12" s="549" customFormat="1" ht="20.100000000000001" customHeight="1" x14ac:dyDescent="0.15">
      <c r="A32" s="801"/>
      <c r="B32" s="802"/>
      <c r="C32" s="800" t="s">
        <v>1137</v>
      </c>
      <c r="D32" s="449" t="s">
        <v>1144</v>
      </c>
      <c r="E32" s="797"/>
      <c r="F32" s="798" t="s">
        <v>1148</v>
      </c>
      <c r="G32" s="193"/>
      <c r="H32" s="193"/>
      <c r="I32" s="193"/>
      <c r="J32" s="193"/>
    </row>
    <row r="33" spans="1:15" s="549" customFormat="1" ht="20.100000000000001" customHeight="1" x14ac:dyDescent="0.15">
      <c r="A33" s="801"/>
      <c r="B33" s="802"/>
      <c r="C33" s="800" t="s">
        <v>22</v>
      </c>
      <c r="D33" s="449" t="s">
        <v>1144</v>
      </c>
      <c r="E33" s="800"/>
      <c r="F33" s="798"/>
      <c r="G33" s="193"/>
      <c r="H33" s="193"/>
      <c r="I33" s="193"/>
      <c r="J33" s="193"/>
      <c r="K33" s="193"/>
      <c r="L33" s="193"/>
    </row>
    <row r="34" spans="1:15" s="549" customFormat="1" ht="20.100000000000001" customHeight="1" x14ac:dyDescent="0.15">
      <c r="A34" s="801"/>
      <c r="B34" s="802"/>
      <c r="C34" s="800" t="s">
        <v>21</v>
      </c>
      <c r="D34" s="449" t="s">
        <v>1144</v>
      </c>
      <c r="E34" s="800"/>
      <c r="F34" s="798"/>
      <c r="G34" s="193"/>
      <c r="H34" s="193"/>
      <c r="I34" s="193"/>
      <c r="J34" s="193"/>
      <c r="K34" s="193"/>
      <c r="L34" s="193"/>
    </row>
    <row r="35" spans="1:15" s="549" customFormat="1" ht="20.100000000000001" customHeight="1" x14ac:dyDescent="0.15">
      <c r="A35" s="801"/>
      <c r="B35" s="802"/>
      <c r="C35" s="800" t="s">
        <v>20</v>
      </c>
      <c r="D35" s="449" t="s">
        <v>1144</v>
      </c>
      <c r="E35" s="800"/>
      <c r="F35" s="798"/>
      <c r="G35" s="193"/>
      <c r="H35" s="193"/>
      <c r="I35" s="193"/>
      <c r="J35" s="193"/>
      <c r="K35" s="193"/>
      <c r="L35" s="193"/>
    </row>
    <row r="36" spans="1:15" s="549" customFormat="1" ht="20.100000000000001" customHeight="1" x14ac:dyDescent="0.15">
      <c r="A36" s="801"/>
      <c r="B36" s="802"/>
      <c r="C36" s="800" t="s">
        <v>19</v>
      </c>
      <c r="D36" s="449" t="s">
        <v>1144</v>
      </c>
      <c r="E36" s="800"/>
      <c r="F36" s="798"/>
      <c r="G36" s="193"/>
      <c r="H36" s="193"/>
      <c r="I36" s="193"/>
      <c r="J36" s="193"/>
      <c r="K36" s="193"/>
      <c r="L36" s="193"/>
    </row>
    <row r="37" spans="1:15" s="549" customFormat="1" ht="20.100000000000001" customHeight="1" x14ac:dyDescent="0.15">
      <c r="A37" s="801"/>
      <c r="B37" s="802"/>
      <c r="C37" s="800" t="s">
        <v>18</v>
      </c>
      <c r="D37" s="449" t="s">
        <v>1144</v>
      </c>
      <c r="E37" s="800"/>
      <c r="F37" s="798"/>
      <c r="G37" s="193"/>
      <c r="H37" s="193"/>
      <c r="I37" s="193"/>
      <c r="J37" s="193"/>
      <c r="K37" s="193"/>
      <c r="L37" s="193"/>
    </row>
    <row r="38" spans="1:15" s="549" customFormat="1" ht="20.100000000000001" customHeight="1" x14ac:dyDescent="0.15">
      <c r="A38" s="801"/>
      <c r="B38" s="802"/>
      <c r="C38" s="800" t="s">
        <v>17</v>
      </c>
      <c r="D38" s="449" t="s">
        <v>1144</v>
      </c>
      <c r="E38" s="800"/>
      <c r="F38" s="798"/>
      <c r="G38" s="735"/>
      <c r="H38" s="735"/>
      <c r="I38" s="735"/>
      <c r="J38" s="735"/>
      <c r="K38" s="735"/>
      <c r="L38" s="735"/>
    </row>
    <row r="39" spans="1:15" s="549" customFormat="1" ht="20.100000000000001" customHeight="1" x14ac:dyDescent="0.15">
      <c r="A39" s="801"/>
      <c r="B39" s="802"/>
      <c r="C39" s="800" t="s">
        <v>16</v>
      </c>
      <c r="D39" s="449" t="s">
        <v>1144</v>
      </c>
      <c r="E39" s="800"/>
      <c r="F39" s="798"/>
      <c r="G39" s="735"/>
      <c r="H39" s="735"/>
      <c r="I39" s="735"/>
      <c r="J39" s="735"/>
      <c r="K39" s="735"/>
      <c r="L39" s="735"/>
    </row>
    <row r="40" spans="1:15" s="549" customFormat="1" ht="20.100000000000001" customHeight="1" x14ac:dyDescent="0.15">
      <c r="A40" s="801"/>
      <c r="B40" s="802"/>
      <c r="C40" s="800" t="s">
        <v>15</v>
      </c>
      <c r="D40" s="449" t="s">
        <v>1144</v>
      </c>
      <c r="E40" s="800"/>
      <c r="F40" s="798" t="s">
        <v>1147</v>
      </c>
      <c r="G40" s="735"/>
      <c r="H40" s="735"/>
      <c r="I40" s="735"/>
      <c r="J40" s="735"/>
      <c r="K40" s="735"/>
      <c r="L40" s="735"/>
    </row>
    <row r="41" spans="1:15" s="549" customFormat="1" ht="20.100000000000001" customHeight="1" x14ac:dyDescent="0.15">
      <c r="A41" s="801" t="s">
        <v>1049</v>
      </c>
      <c r="B41" s="802" t="s">
        <v>1143</v>
      </c>
      <c r="C41" s="800" t="s">
        <v>1143</v>
      </c>
      <c r="D41" s="449" t="s">
        <v>1144</v>
      </c>
      <c r="E41" s="800"/>
      <c r="F41" s="798"/>
      <c r="G41" s="193"/>
      <c r="H41" s="193"/>
      <c r="I41" s="193"/>
      <c r="J41" s="193"/>
      <c r="K41" s="193"/>
      <c r="L41" s="193"/>
    </row>
    <row r="42" spans="1:15" s="549" customFormat="1" ht="20.100000000000001" customHeight="1" x14ac:dyDescent="0.15">
      <c r="A42" s="801"/>
      <c r="B42" s="813" t="s">
        <v>1140</v>
      </c>
      <c r="C42" s="800"/>
      <c r="D42" s="449"/>
      <c r="E42" s="800"/>
      <c r="F42" s="798"/>
      <c r="G42" s="193"/>
      <c r="H42" s="193"/>
      <c r="I42" s="193"/>
      <c r="J42" s="193"/>
      <c r="K42" s="193"/>
      <c r="L42" s="193"/>
    </row>
    <row r="43" spans="1:15" s="549" customFormat="1" ht="20.100000000000001" customHeight="1" x14ac:dyDescent="0.15">
      <c r="A43" s="801" t="s">
        <v>1060</v>
      </c>
      <c r="B43" s="802" t="s">
        <v>9</v>
      </c>
      <c r="C43" s="814"/>
      <c r="D43" s="449" t="s">
        <v>1144</v>
      </c>
      <c r="E43" s="814"/>
      <c r="F43" s="798" t="s">
        <v>202</v>
      </c>
      <c r="G43" s="192"/>
      <c r="H43" s="192"/>
      <c r="I43" s="192"/>
      <c r="J43" s="193"/>
      <c r="K43" s="193"/>
      <c r="L43" s="193"/>
      <c r="M43" s="193"/>
      <c r="N43" s="193"/>
      <c r="O43" s="193"/>
    </row>
    <row r="44" spans="1:15" s="549" customFormat="1" ht="20.100000000000001" customHeight="1" x14ac:dyDescent="0.15">
      <c r="A44" s="801"/>
      <c r="B44" s="813" t="s">
        <v>1141</v>
      </c>
      <c r="C44" s="815"/>
      <c r="D44" s="411"/>
      <c r="E44" s="815"/>
      <c r="F44" s="798" t="s">
        <v>1051</v>
      </c>
      <c r="G44" s="192"/>
      <c r="H44" s="192"/>
      <c r="I44" s="192"/>
      <c r="J44" s="193"/>
      <c r="K44" s="193"/>
      <c r="L44" s="193"/>
      <c r="M44" s="193"/>
      <c r="N44" s="193"/>
      <c r="O44" s="193"/>
    </row>
    <row r="45" spans="1:15" s="549" customFormat="1" ht="20.100000000000001" customHeight="1" x14ac:dyDescent="0.15">
      <c r="A45" s="801" t="s">
        <v>1041</v>
      </c>
      <c r="B45" s="802" t="s">
        <v>8</v>
      </c>
      <c r="C45" s="814"/>
      <c r="D45" s="449" t="s">
        <v>1144</v>
      </c>
      <c r="E45" s="814"/>
      <c r="F45" s="798" t="s">
        <v>203</v>
      </c>
      <c r="G45" s="192"/>
      <c r="H45" s="192"/>
      <c r="I45" s="192"/>
      <c r="J45" s="193"/>
      <c r="K45" s="193"/>
      <c r="L45" s="193"/>
      <c r="M45" s="193"/>
      <c r="N45" s="193"/>
      <c r="O45" s="193"/>
    </row>
    <row r="46" spans="1:15" s="549" customFormat="1" ht="20.100000000000001" customHeight="1" x14ac:dyDescent="0.15">
      <c r="A46" s="801"/>
      <c r="B46" s="813" t="s">
        <v>1142</v>
      </c>
      <c r="C46" s="815"/>
      <c r="D46" s="411"/>
      <c r="E46" s="815"/>
      <c r="F46" s="798" t="s">
        <v>1061</v>
      </c>
      <c r="G46" s="192"/>
      <c r="H46" s="192"/>
      <c r="I46" s="192"/>
      <c r="J46" s="193"/>
      <c r="K46" s="193"/>
      <c r="L46" s="193"/>
      <c r="M46" s="193"/>
      <c r="N46" s="193"/>
      <c r="O46" s="193"/>
    </row>
    <row r="47" spans="1:15" s="549" customFormat="1" ht="20.100000000000001" customHeight="1" x14ac:dyDescent="0.15">
      <c r="A47" s="801" t="s">
        <v>1062</v>
      </c>
      <c r="B47" s="802" t="s">
        <v>7</v>
      </c>
      <c r="C47" s="814"/>
      <c r="D47" s="449" t="s">
        <v>1144</v>
      </c>
      <c r="E47" s="814"/>
      <c r="F47" s="798" t="s">
        <v>204</v>
      </c>
      <c r="G47" s="192"/>
      <c r="H47" s="192"/>
      <c r="I47" s="192"/>
      <c r="J47" s="193"/>
      <c r="K47" s="193"/>
      <c r="L47" s="193"/>
      <c r="M47" s="193"/>
      <c r="N47" s="193"/>
      <c r="O47" s="193"/>
    </row>
    <row r="48" spans="1:15" s="549" customFormat="1" ht="30" customHeight="1" thickBot="1" x14ac:dyDescent="0.2">
      <c r="A48" s="808"/>
      <c r="B48" s="809" t="s">
        <v>1070</v>
      </c>
      <c r="C48" s="959" t="s">
        <v>1090</v>
      </c>
      <c r="D48" s="810"/>
      <c r="E48" s="958" t="s">
        <v>1063</v>
      </c>
      <c r="F48" s="811" t="s">
        <v>1089</v>
      </c>
      <c r="G48" s="193"/>
      <c r="H48" s="193"/>
      <c r="I48" s="193"/>
      <c r="J48" s="193"/>
      <c r="K48" s="193"/>
      <c r="L48" s="193"/>
    </row>
    <row r="49" spans="1:12" ht="14.25" x14ac:dyDescent="0.15">
      <c r="A49" s="15"/>
      <c r="B49" s="14"/>
      <c r="C49" s="189"/>
      <c r="E49" s="189"/>
      <c r="F49" s="189"/>
      <c r="G49" s="24"/>
      <c r="H49" s="24"/>
      <c r="I49" s="24"/>
      <c r="J49" s="24"/>
      <c r="K49" s="24"/>
      <c r="L49" s="24"/>
    </row>
    <row r="50" spans="1:12" x14ac:dyDescent="0.15">
      <c r="F50" s="188"/>
      <c r="G50" s="188"/>
    </row>
  </sheetData>
  <mergeCells count="4">
    <mergeCell ref="F2:F3"/>
    <mergeCell ref="A2:B3"/>
    <mergeCell ref="C2:C3"/>
    <mergeCell ref="D2:D3"/>
  </mergeCells>
  <phoneticPr fontId="21"/>
  <pageMargins left="0.78740157480314965" right="0" top="0.98425196850393704" bottom="0.39370078740157483" header="0.51181102362204722" footer="0.19685039370078741"/>
  <pageSetup paperSize="9" scale="80" orientation="portrait" r:id="rId1"/>
  <headerFooter alignWithMargins="0">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V35"/>
  <sheetViews>
    <sheetView view="pageBreakPreview" zoomScale="75" zoomScaleNormal="100" workbookViewId="0"/>
  </sheetViews>
  <sheetFormatPr defaultRowHeight="13.5" x14ac:dyDescent="0.15"/>
  <cols>
    <col min="1" max="1" width="3.75" style="698" customWidth="1"/>
    <col min="2" max="2" width="24.625" style="698" customWidth="1"/>
    <col min="3" max="3" width="5.75" style="698" customWidth="1"/>
    <col min="4" max="4" width="8.125" style="738" customWidth="1"/>
    <col min="5" max="5" width="6.875" style="307" customWidth="1"/>
    <col min="6" max="6" width="5.625" style="698" customWidth="1"/>
    <col min="7" max="7" width="6.625" style="338" customWidth="1"/>
    <col min="8" max="8" width="5.625" style="698" customWidth="1"/>
    <col min="9" max="9" width="6.625" style="338" customWidth="1"/>
    <col min="10" max="11" width="5.625" style="698" customWidth="1"/>
    <col min="12" max="12" width="16.125" style="188" customWidth="1"/>
    <col min="13" max="13" width="13.625" style="698" customWidth="1"/>
    <col min="14" max="15" width="9" style="698"/>
    <col min="16" max="16" width="8" style="698" customWidth="1"/>
    <col min="17" max="16384" width="9" style="698"/>
  </cols>
  <sheetData>
    <row r="1" spans="1:19" s="549" customFormat="1" ht="20.100000000000001" customHeight="1" thickBot="1" x14ac:dyDescent="0.2">
      <c r="A1" s="20" t="s">
        <v>934</v>
      </c>
      <c r="D1" s="541"/>
      <c r="E1" s="307"/>
      <c r="G1" s="332"/>
      <c r="I1" s="332"/>
      <c r="M1" s="572" t="s">
        <v>931</v>
      </c>
    </row>
    <row r="2" spans="1:19" s="549" customFormat="1" ht="30" customHeight="1" thickBot="1" x14ac:dyDescent="0.2">
      <c r="A2" s="819" t="s">
        <v>1055</v>
      </c>
      <c r="B2" s="820" t="s">
        <v>544</v>
      </c>
      <c r="C2" s="820"/>
      <c r="D2" s="821"/>
      <c r="E2" s="290"/>
      <c r="F2" s="820"/>
      <c r="G2" s="822"/>
      <c r="H2" s="820"/>
      <c r="I2" s="822"/>
      <c r="J2" s="820"/>
      <c r="K2" s="820"/>
      <c r="L2" s="370"/>
      <c r="M2" s="402" t="s">
        <v>1068</v>
      </c>
      <c r="N2" s="193"/>
      <c r="O2" s="193"/>
      <c r="P2" s="193"/>
      <c r="Q2" s="193"/>
    </row>
    <row r="3" spans="1:19" s="549" customFormat="1" ht="30" customHeight="1" x14ac:dyDescent="0.15">
      <c r="A3" s="825"/>
      <c r="B3" s="900" t="s">
        <v>211</v>
      </c>
      <c r="C3" s="901" t="s">
        <v>213</v>
      </c>
      <c r="D3" s="902"/>
      <c r="E3" s="903" t="s">
        <v>227</v>
      </c>
      <c r="F3" s="331" t="s">
        <v>267</v>
      </c>
      <c r="G3" s="337"/>
      <c r="H3" s="1234" t="s">
        <v>217</v>
      </c>
      <c r="I3" s="1235"/>
      <c r="J3" s="399"/>
      <c r="K3" s="327" t="s">
        <v>230</v>
      </c>
      <c r="L3" s="351" t="s">
        <v>219</v>
      </c>
      <c r="M3" s="823"/>
      <c r="N3" s="193"/>
      <c r="O3" s="193"/>
      <c r="P3" s="193"/>
      <c r="Q3" s="193"/>
    </row>
    <row r="4" spans="1:19" s="549" customFormat="1" ht="30" customHeight="1" x14ac:dyDescent="0.15">
      <c r="A4" s="801"/>
      <c r="B4" s="904" t="s">
        <v>1071</v>
      </c>
      <c r="C4" s="905" t="s">
        <v>214</v>
      </c>
      <c r="D4" s="889"/>
      <c r="E4" s="857" t="s">
        <v>227</v>
      </c>
      <c r="F4" s="314"/>
      <c r="G4" s="396" t="s">
        <v>227</v>
      </c>
      <c r="H4" s="1236" t="s">
        <v>543</v>
      </c>
      <c r="I4" s="1237"/>
      <c r="J4" s="400" t="s">
        <v>218</v>
      </c>
      <c r="K4" s="398"/>
      <c r="L4" s="352"/>
      <c r="M4" s="354"/>
      <c r="N4" s="193"/>
      <c r="O4" s="193"/>
      <c r="P4" s="193"/>
      <c r="Q4" s="193"/>
    </row>
    <row r="5" spans="1:19" s="549" customFormat="1" ht="30" customHeight="1" x14ac:dyDescent="0.15">
      <c r="A5" s="816"/>
      <c r="B5" s="906" t="s">
        <v>212</v>
      </c>
      <c r="C5" s="907" t="s">
        <v>215</v>
      </c>
      <c r="D5" s="890"/>
      <c r="E5" s="895" t="s">
        <v>227</v>
      </c>
      <c r="F5" s="315"/>
      <c r="G5" s="333"/>
      <c r="H5" s="1238">
        <v>1460</v>
      </c>
      <c r="I5" s="1239"/>
      <c r="J5" s="244">
        <v>12</v>
      </c>
      <c r="K5" s="245">
        <v>1.05</v>
      </c>
      <c r="L5" s="920"/>
      <c r="M5" s="824"/>
      <c r="N5" s="193"/>
      <c r="O5" s="193"/>
      <c r="P5" s="193"/>
      <c r="Q5" s="193"/>
    </row>
    <row r="6" spans="1:19" s="549" customFormat="1" ht="30" customHeight="1" thickBot="1" x14ac:dyDescent="0.2">
      <c r="A6" s="285" t="s">
        <v>1056</v>
      </c>
      <c r="B6" s="341" t="s">
        <v>545</v>
      </c>
      <c r="C6" s="341"/>
      <c r="D6" s="339"/>
      <c r="E6" s="340"/>
      <c r="F6" s="341"/>
      <c r="G6" s="918"/>
      <c r="H6" s="341"/>
      <c r="I6" s="918"/>
      <c r="J6" s="341"/>
      <c r="K6" s="341"/>
      <c r="L6" s="343"/>
      <c r="M6" s="919"/>
      <c r="N6" s="193"/>
      <c r="O6" s="193"/>
      <c r="P6" s="193"/>
      <c r="Q6" s="193"/>
      <c r="R6" s="193"/>
      <c r="S6" s="193"/>
    </row>
    <row r="7" spans="1:19" s="549" customFormat="1" ht="30" customHeight="1" x14ac:dyDescent="0.15">
      <c r="A7" s="825"/>
      <c r="B7" s="900" t="s">
        <v>220</v>
      </c>
      <c r="C7" s="901" t="s">
        <v>205</v>
      </c>
      <c r="D7" s="902"/>
      <c r="E7" s="903" t="s">
        <v>228</v>
      </c>
      <c r="F7" s="313" t="s">
        <v>267</v>
      </c>
      <c r="G7" s="328"/>
      <c r="H7" s="395" t="s">
        <v>217</v>
      </c>
      <c r="I7" s="397"/>
      <c r="J7" s="319"/>
      <c r="K7" s="353" t="s">
        <v>230</v>
      </c>
      <c r="L7" s="351" t="s">
        <v>219</v>
      </c>
      <c r="M7" s="823"/>
      <c r="N7" s="193"/>
      <c r="O7" s="193"/>
      <c r="P7" s="193"/>
      <c r="Q7" s="193"/>
      <c r="R7" s="193"/>
      <c r="S7" s="193"/>
    </row>
    <row r="8" spans="1:19" s="549" customFormat="1" ht="30" customHeight="1" x14ac:dyDescent="0.15">
      <c r="A8" s="801"/>
      <c r="B8" s="904" t="s">
        <v>221</v>
      </c>
      <c r="C8" s="905" t="s">
        <v>206</v>
      </c>
      <c r="D8" s="889"/>
      <c r="E8" s="908" t="s">
        <v>228</v>
      </c>
      <c r="F8" s="325"/>
      <c r="G8" s="396" t="s">
        <v>228</v>
      </c>
      <c r="H8" s="1236" t="s">
        <v>229</v>
      </c>
      <c r="I8" s="1237"/>
      <c r="J8" s="325"/>
      <c r="K8" s="222"/>
      <c r="L8" s="354"/>
      <c r="M8" s="354"/>
      <c r="N8" s="193"/>
      <c r="O8" s="193"/>
      <c r="P8" s="193"/>
      <c r="Q8" s="193"/>
      <c r="R8" s="193"/>
      <c r="S8" s="193"/>
    </row>
    <row r="9" spans="1:19" s="549" customFormat="1" ht="30" customHeight="1" x14ac:dyDescent="0.15">
      <c r="A9" s="801"/>
      <c r="B9" s="904" t="s">
        <v>222</v>
      </c>
      <c r="C9" s="905" t="s">
        <v>213</v>
      </c>
      <c r="D9" s="889"/>
      <c r="E9" s="908" t="s">
        <v>228</v>
      </c>
      <c r="F9" s="325"/>
      <c r="G9" s="335"/>
      <c r="H9" s="1228">
        <v>10.64</v>
      </c>
      <c r="I9" s="1229"/>
      <c r="J9" s="325"/>
      <c r="K9" s="1231">
        <v>1.05</v>
      </c>
      <c r="L9" s="354"/>
      <c r="M9" s="354"/>
      <c r="N9" s="193"/>
      <c r="O9" s="193"/>
      <c r="P9" s="193"/>
      <c r="Q9" s="193"/>
      <c r="R9" s="193"/>
      <c r="S9" s="193"/>
    </row>
    <row r="10" spans="1:19" s="549" customFormat="1" ht="30" customHeight="1" x14ac:dyDescent="0.15">
      <c r="A10" s="801"/>
      <c r="B10" s="904" t="s">
        <v>223</v>
      </c>
      <c r="C10" s="905" t="s">
        <v>213</v>
      </c>
      <c r="D10" s="889"/>
      <c r="E10" s="908" t="s">
        <v>228</v>
      </c>
      <c r="F10" s="325"/>
      <c r="G10" s="335"/>
      <c r="H10" s="1230"/>
      <c r="I10" s="1229"/>
      <c r="J10" s="325"/>
      <c r="K10" s="1231"/>
      <c r="L10" s="354"/>
      <c r="M10" s="354"/>
      <c r="N10" s="193"/>
      <c r="O10" s="193"/>
      <c r="P10" s="193"/>
      <c r="Q10" s="193"/>
      <c r="R10" s="193"/>
      <c r="S10" s="193"/>
    </row>
    <row r="11" spans="1:19" s="549" customFormat="1" ht="30" customHeight="1" x14ac:dyDescent="0.15">
      <c r="A11" s="801"/>
      <c r="B11" s="904" t="s">
        <v>224</v>
      </c>
      <c r="C11" s="905" t="s">
        <v>214</v>
      </c>
      <c r="D11" s="889"/>
      <c r="E11" s="908" t="s">
        <v>228</v>
      </c>
      <c r="F11" s="325"/>
      <c r="G11" s="335"/>
      <c r="H11" s="325"/>
      <c r="I11" s="335"/>
      <c r="J11" s="325"/>
      <c r="K11" s="312"/>
      <c r="L11" s="354"/>
      <c r="M11" s="354"/>
      <c r="N11" s="193"/>
      <c r="O11" s="193"/>
      <c r="P11" s="193"/>
      <c r="Q11" s="193"/>
      <c r="R11" s="193"/>
      <c r="S11" s="193"/>
    </row>
    <row r="12" spans="1:19" s="549" customFormat="1" ht="30" customHeight="1" x14ac:dyDescent="0.15">
      <c r="A12" s="801"/>
      <c r="B12" s="904" t="s">
        <v>225</v>
      </c>
      <c r="C12" s="905" t="s">
        <v>214</v>
      </c>
      <c r="D12" s="889"/>
      <c r="E12" s="908" t="s">
        <v>228</v>
      </c>
      <c r="F12" s="325"/>
      <c r="G12" s="335"/>
      <c r="H12" s="325"/>
      <c r="I12" s="335"/>
      <c r="J12" s="325"/>
      <c r="K12" s="222"/>
      <c r="L12" s="354"/>
      <c r="M12" s="354"/>
      <c r="N12" s="735"/>
      <c r="O12" s="735"/>
      <c r="P12" s="735"/>
      <c r="Q12" s="735"/>
      <c r="R12" s="735"/>
      <c r="S12" s="735"/>
    </row>
    <row r="13" spans="1:19" s="549" customFormat="1" ht="30" customHeight="1" thickBot="1" x14ac:dyDescent="0.2">
      <c r="A13" s="816"/>
      <c r="B13" s="906" t="s">
        <v>235</v>
      </c>
      <c r="C13" s="907" t="s">
        <v>215</v>
      </c>
      <c r="D13" s="890"/>
      <c r="E13" s="909" t="s">
        <v>228</v>
      </c>
      <c r="F13" s="326"/>
      <c r="G13" s="336"/>
      <c r="H13" s="326"/>
      <c r="I13" s="336"/>
      <c r="J13" s="326"/>
      <c r="K13" s="341"/>
      <c r="L13" s="355"/>
      <c r="M13" s="824"/>
      <c r="N13" s="735"/>
      <c r="O13" s="735"/>
      <c r="P13" s="735"/>
      <c r="Q13" s="735"/>
      <c r="R13" s="735"/>
      <c r="S13" s="735"/>
    </row>
    <row r="14" spans="1:19" s="549" customFormat="1" ht="30" customHeight="1" thickBot="1" x14ac:dyDescent="0.2">
      <c r="A14" s="198" t="s">
        <v>1057</v>
      </c>
      <c r="B14" s="275" t="s">
        <v>546</v>
      </c>
      <c r="C14" s="275"/>
      <c r="D14" s="324"/>
      <c r="E14" s="329"/>
      <c r="F14" s="275"/>
      <c r="G14" s="334"/>
      <c r="H14" s="275"/>
      <c r="I14" s="334"/>
      <c r="J14" s="275"/>
      <c r="K14" s="275"/>
      <c r="L14" s="343"/>
      <c r="M14" s="330"/>
      <c r="N14" s="735"/>
      <c r="O14" s="735"/>
      <c r="P14" s="735"/>
      <c r="Q14" s="735"/>
      <c r="R14" s="735"/>
      <c r="S14" s="735"/>
    </row>
    <row r="15" spans="1:19" s="549" customFormat="1" ht="30" customHeight="1" x14ac:dyDescent="0.15">
      <c r="A15" s="825"/>
      <c r="B15" s="900" t="s">
        <v>220</v>
      </c>
      <c r="C15" s="901" t="s">
        <v>216</v>
      </c>
      <c r="D15" s="891"/>
      <c r="E15" s="903" t="s">
        <v>231</v>
      </c>
      <c r="F15" s="313" t="s">
        <v>267</v>
      </c>
      <c r="G15" s="401" t="s">
        <v>231</v>
      </c>
      <c r="H15" s="313" t="s">
        <v>217</v>
      </c>
      <c r="I15" s="401" t="s">
        <v>1091</v>
      </c>
      <c r="J15" s="319"/>
      <c r="K15" s="353" t="s">
        <v>230</v>
      </c>
      <c r="L15" s="351" t="s">
        <v>219</v>
      </c>
      <c r="M15" s="330"/>
      <c r="N15" s="735"/>
      <c r="O15" s="735"/>
      <c r="P15" s="735"/>
      <c r="Q15" s="735"/>
      <c r="R15" s="735"/>
      <c r="S15" s="735"/>
    </row>
    <row r="16" spans="1:19" s="549" customFormat="1" ht="30" customHeight="1" thickBot="1" x14ac:dyDescent="0.2">
      <c r="A16" s="816"/>
      <c r="B16" s="906" t="s">
        <v>221</v>
      </c>
      <c r="C16" s="907" t="s">
        <v>216</v>
      </c>
      <c r="D16" s="890"/>
      <c r="E16" s="909" t="s">
        <v>231</v>
      </c>
      <c r="F16" s="326"/>
      <c r="G16" s="336"/>
      <c r="H16" s="1232">
        <v>44.2</v>
      </c>
      <c r="I16" s="1233"/>
      <c r="J16" s="326"/>
      <c r="K16" s="320">
        <v>1.05</v>
      </c>
      <c r="L16" s="355"/>
      <c r="M16" s="330"/>
      <c r="N16" s="735"/>
      <c r="O16" s="735"/>
      <c r="P16" s="735"/>
      <c r="Q16" s="735"/>
      <c r="R16" s="735"/>
      <c r="S16" s="735"/>
    </row>
    <row r="17" spans="1:22" s="549" customFormat="1" ht="30" customHeight="1" thickBot="1" x14ac:dyDescent="0.2">
      <c r="A17" s="198" t="s">
        <v>1058</v>
      </c>
      <c r="B17" s="275" t="s">
        <v>232</v>
      </c>
      <c r="C17" s="275"/>
      <c r="D17" s="324"/>
      <c r="E17" s="329"/>
      <c r="F17" s="222"/>
      <c r="G17" s="332"/>
      <c r="H17" s="342"/>
      <c r="I17" s="342"/>
      <c r="J17" s="341"/>
      <c r="K17" s="320"/>
      <c r="L17" s="343"/>
      <c r="M17" s="330"/>
      <c r="N17" s="735"/>
      <c r="O17" s="735"/>
      <c r="P17" s="735"/>
      <c r="Q17" s="735"/>
      <c r="R17" s="735"/>
      <c r="S17" s="735"/>
    </row>
    <row r="18" spans="1:22" s="549" customFormat="1" ht="20.100000000000001" customHeight="1" x14ac:dyDescent="0.15">
      <c r="A18" s="259"/>
      <c r="B18" s="261"/>
      <c r="C18" s="313" t="s">
        <v>236</v>
      </c>
      <c r="D18" s="344"/>
      <c r="E18" s="345"/>
      <c r="F18" s="346"/>
      <c r="G18" s="328" t="s">
        <v>234</v>
      </c>
      <c r="H18" s="313" t="s">
        <v>217</v>
      </c>
      <c r="I18" s="328" t="s">
        <v>1092</v>
      </c>
      <c r="J18" s="319"/>
      <c r="K18" s="353" t="s">
        <v>230</v>
      </c>
      <c r="L18" s="351" t="s">
        <v>219</v>
      </c>
      <c r="M18" s="823"/>
      <c r="N18" s="735"/>
      <c r="O18" s="735"/>
      <c r="P18" s="735"/>
      <c r="Q18" s="735"/>
      <c r="R18" s="735"/>
      <c r="S18" s="735"/>
    </row>
    <row r="19" spans="1:22" s="549" customFormat="1" ht="20.100000000000001" customHeight="1" thickBot="1" x14ac:dyDescent="0.2">
      <c r="A19" s="910"/>
      <c r="B19" s="911" t="s">
        <v>233</v>
      </c>
      <c r="C19" s="325"/>
      <c r="D19" s="343"/>
      <c r="E19" s="307"/>
      <c r="F19" s="222"/>
      <c r="G19" s="335"/>
      <c r="H19" s="1226">
        <v>340</v>
      </c>
      <c r="I19" s="1227"/>
      <c r="J19" s="325"/>
      <c r="K19" s="215">
        <v>1.05</v>
      </c>
      <c r="L19" s="356"/>
      <c r="M19" s="354"/>
      <c r="N19" s="735"/>
      <c r="O19" s="735"/>
      <c r="P19" s="735"/>
      <c r="Q19" s="735"/>
      <c r="R19" s="735"/>
      <c r="S19" s="735"/>
    </row>
    <row r="20" spans="1:22" s="549" customFormat="1" ht="30" customHeight="1" x14ac:dyDescent="0.15">
      <c r="A20" s="259"/>
      <c r="B20" s="322"/>
      <c r="C20" s="322"/>
      <c r="D20" s="912"/>
      <c r="E20" s="913"/>
      <c r="F20" s="322"/>
      <c r="G20" s="914"/>
      <c r="H20" s="322"/>
      <c r="I20" s="914"/>
      <c r="J20" s="322"/>
      <c r="K20" s="322"/>
      <c r="L20" s="343"/>
      <c r="M20" s="915"/>
      <c r="N20" s="735"/>
      <c r="O20" s="735"/>
      <c r="P20" s="735"/>
      <c r="Q20" s="735"/>
      <c r="R20" s="735"/>
      <c r="S20" s="735"/>
    </row>
    <row r="21" spans="1:22" s="549" customFormat="1" ht="30" customHeight="1" x14ac:dyDescent="0.15">
      <c r="A21" s="910"/>
      <c r="B21" s="222"/>
      <c r="C21" s="222"/>
      <c r="D21" s="343"/>
      <c r="E21" s="307"/>
      <c r="F21" s="222"/>
      <c r="G21" s="332"/>
      <c r="H21" s="222"/>
      <c r="I21" s="332"/>
      <c r="J21" s="222"/>
      <c r="K21" s="222"/>
      <c r="L21" s="343"/>
      <c r="M21" s="916"/>
      <c r="N21" s="735"/>
      <c r="O21" s="735"/>
      <c r="P21" s="735"/>
      <c r="Q21" s="735"/>
      <c r="R21" s="735"/>
      <c r="S21" s="735"/>
    </row>
    <row r="22" spans="1:22" s="549" customFormat="1" ht="30" customHeight="1" x14ac:dyDescent="0.15">
      <c r="A22" s="910"/>
      <c r="B22" s="222"/>
      <c r="C22" s="222"/>
      <c r="D22" s="343"/>
      <c r="E22" s="307"/>
      <c r="F22" s="222"/>
      <c r="G22" s="332"/>
      <c r="H22" s="222"/>
      <c r="I22" s="332"/>
      <c r="J22" s="222"/>
      <c r="K22" s="222"/>
      <c r="L22" s="343"/>
      <c r="M22" s="916"/>
      <c r="N22" s="735"/>
      <c r="O22" s="735"/>
      <c r="P22" s="735"/>
      <c r="Q22" s="735"/>
      <c r="R22" s="735"/>
      <c r="S22" s="735"/>
    </row>
    <row r="23" spans="1:22" s="549" customFormat="1" ht="30" customHeight="1" x14ac:dyDescent="0.15">
      <c r="A23" s="910"/>
      <c r="B23" s="222"/>
      <c r="C23" s="222"/>
      <c r="D23" s="343"/>
      <c r="E23" s="307"/>
      <c r="F23" s="222"/>
      <c r="G23" s="332"/>
      <c r="H23" s="222"/>
      <c r="I23" s="332"/>
      <c r="J23" s="222"/>
      <c r="K23" s="222"/>
      <c r="L23" s="343"/>
      <c r="M23" s="917"/>
      <c r="N23" s="736"/>
      <c r="O23" s="736"/>
      <c r="P23" s="736"/>
      <c r="Q23" s="736"/>
      <c r="R23" s="736"/>
      <c r="S23" s="736"/>
    </row>
    <row r="24" spans="1:22" s="549" customFormat="1" ht="30" customHeight="1" x14ac:dyDescent="0.15">
      <c r="A24" s="910"/>
      <c r="B24" s="222"/>
      <c r="C24" s="222"/>
      <c r="D24" s="343"/>
      <c r="E24" s="307"/>
      <c r="F24" s="222"/>
      <c r="G24" s="332"/>
      <c r="H24" s="222"/>
      <c r="I24" s="332"/>
      <c r="J24" s="222"/>
      <c r="K24" s="222"/>
      <c r="L24" s="343"/>
      <c r="M24" s="916"/>
      <c r="N24" s="193"/>
      <c r="O24" s="193"/>
      <c r="P24" s="193"/>
      <c r="Q24" s="193"/>
      <c r="R24" s="193"/>
      <c r="S24" s="193"/>
    </row>
    <row r="25" spans="1:22" s="549" customFormat="1" ht="30" customHeight="1" x14ac:dyDescent="0.15">
      <c r="A25" s="910"/>
      <c r="B25" s="222"/>
      <c r="C25" s="222"/>
      <c r="D25" s="343"/>
      <c r="E25" s="307"/>
      <c r="F25" s="222"/>
      <c r="G25" s="332"/>
      <c r="H25" s="222"/>
      <c r="I25" s="332"/>
      <c r="J25" s="222"/>
      <c r="K25" s="222"/>
      <c r="L25" s="343"/>
      <c r="M25" s="916"/>
      <c r="N25" s="193"/>
      <c r="O25" s="193"/>
      <c r="P25" s="193"/>
      <c r="Q25" s="193"/>
      <c r="R25" s="193"/>
      <c r="S25" s="193"/>
    </row>
    <row r="26" spans="1:22" s="549" customFormat="1" ht="30" customHeight="1" x14ac:dyDescent="0.15">
      <c r="A26" s="910"/>
      <c r="B26" s="222"/>
      <c r="C26" s="222"/>
      <c r="D26" s="343"/>
      <c r="E26" s="307"/>
      <c r="F26" s="222"/>
      <c r="G26" s="364"/>
      <c r="H26" s="222"/>
      <c r="I26" s="364"/>
      <c r="J26" s="222"/>
      <c r="K26" s="222"/>
      <c r="L26" s="343"/>
      <c r="M26" s="916"/>
      <c r="N26" s="193"/>
      <c r="O26" s="193"/>
      <c r="P26" s="193"/>
      <c r="Q26" s="193"/>
    </row>
    <row r="27" spans="1:22" s="549" customFormat="1" ht="30" customHeight="1" x14ac:dyDescent="0.15">
      <c r="A27" s="910"/>
      <c r="B27" s="222"/>
      <c r="C27" s="222"/>
      <c r="D27" s="343"/>
      <c r="E27" s="307"/>
      <c r="F27" s="222"/>
      <c r="G27" s="332"/>
      <c r="H27" s="222"/>
      <c r="I27" s="332"/>
      <c r="J27" s="222"/>
      <c r="K27" s="222"/>
      <c r="L27" s="210"/>
      <c r="M27" s="916"/>
      <c r="N27" s="193"/>
      <c r="O27" s="193"/>
      <c r="P27" s="193"/>
      <c r="Q27" s="193"/>
      <c r="R27" s="193"/>
      <c r="S27" s="193"/>
    </row>
    <row r="28" spans="1:22" s="549" customFormat="1" ht="30" customHeight="1" x14ac:dyDescent="0.15">
      <c r="A28" s="910"/>
      <c r="B28" s="222"/>
      <c r="C28" s="222"/>
      <c r="D28" s="343"/>
      <c r="E28" s="307"/>
      <c r="F28" s="222"/>
      <c r="G28" s="332"/>
      <c r="H28" s="222"/>
      <c r="I28" s="332"/>
      <c r="J28" s="222"/>
      <c r="K28" s="222"/>
      <c r="L28" s="343"/>
      <c r="M28" s="916"/>
      <c r="N28" s="193"/>
      <c r="O28" s="193"/>
      <c r="P28" s="193"/>
      <c r="Q28" s="193"/>
      <c r="R28" s="193"/>
      <c r="S28" s="193"/>
    </row>
    <row r="29" spans="1:22" s="549" customFormat="1" ht="30" customHeight="1" x14ac:dyDescent="0.15">
      <c r="A29" s="910"/>
      <c r="B29" s="222"/>
      <c r="C29" s="222"/>
      <c r="D29" s="343"/>
      <c r="E29" s="307"/>
      <c r="F29" s="222"/>
      <c r="G29" s="332"/>
      <c r="H29" s="222"/>
      <c r="I29" s="332"/>
      <c r="J29" s="222"/>
      <c r="K29" s="222"/>
      <c r="L29" s="343"/>
      <c r="M29" s="916"/>
      <c r="N29" s="193"/>
      <c r="O29" s="193"/>
      <c r="P29" s="193"/>
      <c r="Q29" s="193"/>
      <c r="R29" s="193"/>
      <c r="S29" s="193"/>
    </row>
    <row r="30" spans="1:22" s="549" customFormat="1" ht="30" customHeight="1" x14ac:dyDescent="0.15">
      <c r="A30" s="910"/>
      <c r="B30" s="222"/>
      <c r="C30" s="222"/>
      <c r="D30" s="222"/>
      <c r="E30" s="307"/>
      <c r="F30" s="222"/>
      <c r="G30" s="364"/>
      <c r="H30" s="222"/>
      <c r="I30" s="364"/>
      <c r="J30" s="222"/>
      <c r="K30" s="222"/>
      <c r="L30" s="222"/>
      <c r="M30" s="916"/>
      <c r="N30" s="192"/>
      <c r="O30" s="192"/>
      <c r="P30" s="192"/>
      <c r="Q30" s="193"/>
      <c r="R30" s="193"/>
      <c r="S30" s="193"/>
      <c r="T30" s="193"/>
      <c r="U30" s="193"/>
      <c r="V30" s="193"/>
    </row>
    <row r="31" spans="1:22" s="549" customFormat="1" ht="30" customHeight="1" x14ac:dyDescent="0.15">
      <c r="A31" s="910"/>
      <c r="B31" s="222"/>
      <c r="C31" s="222"/>
      <c r="D31" s="222"/>
      <c r="E31" s="307"/>
      <c r="F31" s="222"/>
      <c r="G31" s="364"/>
      <c r="H31" s="222"/>
      <c r="I31" s="364"/>
      <c r="J31" s="222"/>
      <c r="K31" s="222"/>
      <c r="L31" s="222"/>
      <c r="M31" s="916"/>
      <c r="N31" s="192"/>
      <c r="O31" s="192"/>
      <c r="P31" s="192"/>
      <c r="Q31" s="193"/>
      <c r="R31" s="193"/>
      <c r="S31" s="193"/>
      <c r="T31" s="193"/>
      <c r="U31" s="193"/>
      <c r="V31" s="193"/>
    </row>
    <row r="32" spans="1:22" s="549" customFormat="1" ht="24.95" customHeight="1" thickBot="1" x14ac:dyDescent="0.2">
      <c r="A32" s="960"/>
      <c r="B32" s="961" t="s">
        <v>238</v>
      </c>
      <c r="C32" s="962"/>
      <c r="D32" s="963"/>
      <c r="E32" s="964"/>
      <c r="F32" s="962"/>
      <c r="G32" s="965"/>
      <c r="H32" s="962"/>
      <c r="I32" s="966" t="s">
        <v>237</v>
      </c>
      <c r="J32" s="962"/>
      <c r="K32" s="962"/>
      <c r="L32" s="967"/>
      <c r="M32" s="968" t="s">
        <v>240</v>
      </c>
      <c r="N32" s="193"/>
      <c r="O32" s="193"/>
      <c r="P32" s="193"/>
      <c r="Q32" s="193"/>
      <c r="R32" s="193"/>
      <c r="S32" s="193"/>
    </row>
    <row r="33" spans="1:19" s="549" customFormat="1" ht="30" customHeight="1" thickBot="1" x14ac:dyDescent="0.2">
      <c r="A33" s="359"/>
      <c r="B33" s="360" t="s">
        <v>239</v>
      </c>
      <c r="C33" s="347"/>
      <c r="D33" s="348"/>
      <c r="E33" s="349"/>
      <c r="F33" s="347"/>
      <c r="G33" s="350"/>
      <c r="H33" s="347"/>
      <c r="I33" s="318"/>
      <c r="J33" s="347"/>
      <c r="K33" s="347"/>
      <c r="L33" s="357"/>
      <c r="M33" s="358" t="s">
        <v>1093</v>
      </c>
      <c r="N33" s="193"/>
      <c r="O33" s="193"/>
      <c r="P33" s="193"/>
      <c r="Q33" s="193"/>
      <c r="R33" s="193"/>
      <c r="S33" s="193"/>
    </row>
    <row r="34" spans="1:19" ht="14.25" x14ac:dyDescent="0.15">
      <c r="A34" s="15"/>
      <c r="B34" s="14"/>
      <c r="C34" s="14"/>
      <c r="D34" s="308"/>
      <c r="F34" s="14"/>
      <c r="H34" s="14"/>
      <c r="J34" s="14"/>
      <c r="K34" s="14"/>
      <c r="L34" s="189"/>
      <c r="M34" s="189"/>
      <c r="N34" s="24"/>
      <c r="O34" s="24"/>
      <c r="P34" s="24"/>
      <c r="Q34" s="24"/>
      <c r="R34" s="24"/>
      <c r="S34" s="24"/>
    </row>
    <row r="35" spans="1:19" x14ac:dyDescent="0.15">
      <c r="M35" s="188"/>
      <c r="N35" s="188"/>
    </row>
  </sheetData>
  <mergeCells count="8">
    <mergeCell ref="H19:I19"/>
    <mergeCell ref="H9:I10"/>
    <mergeCell ref="K9:K10"/>
    <mergeCell ref="H16:I16"/>
    <mergeCell ref="H3:I3"/>
    <mergeCell ref="H8:I8"/>
    <mergeCell ref="H5:I5"/>
    <mergeCell ref="H4:I4"/>
  </mergeCells>
  <phoneticPr fontId="21"/>
  <pageMargins left="0.78740157480314965" right="0" top="0.98425196850393704" bottom="0.39370078740157483" header="0.51181102362204722" footer="0.19685039370078741"/>
  <pageSetup paperSize="9" scale="80" orientation="portrait" r:id="rId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27</vt:i4>
      </vt:variant>
    </vt:vector>
  </HeadingPairs>
  <TitlesOfParts>
    <vt:vector size="54" baseType="lpstr">
      <vt:lpstr>表紙</vt:lpstr>
      <vt:lpstr>空調ＬＣＣ</vt:lpstr>
      <vt:lpstr>【別紙１】冷暖房消費ｴﾈ</vt:lpstr>
      <vt:lpstr>別表１　室使用人員と使用率</vt:lpstr>
      <vt:lpstr>別表2　期間別利用率補正</vt:lpstr>
      <vt:lpstr>様式４０-１の様式集</vt:lpstr>
      <vt:lpstr>様式４０-１-２</vt:lpstr>
      <vt:lpstr>様式４０-１-３</vt:lpstr>
      <vt:lpstr>様式４０-１-４</vt:lpstr>
      <vt:lpstr>様式４０-１-５</vt:lpstr>
      <vt:lpstr>様式４０-１-６</vt:lpstr>
      <vt:lpstr>様式４０-１-７</vt:lpstr>
      <vt:lpstr>様式４０-１-８</vt:lpstr>
      <vt:lpstr>様式４０-１-９</vt:lpstr>
      <vt:lpstr>様式４０-１-１０</vt:lpstr>
      <vt:lpstr>様式４０-１-１１</vt:lpstr>
      <vt:lpstr>様式４０-１-１２</vt:lpstr>
      <vt:lpstr>様式４０-１-１３</vt:lpstr>
      <vt:lpstr>様式４０-２の様式集</vt:lpstr>
      <vt:lpstr>様式４０-２-２</vt:lpstr>
      <vt:lpstr>様式４０-２-３</vt:lpstr>
      <vt:lpstr>様式４０-２-４</vt:lpstr>
      <vt:lpstr>様式４０-２-５</vt:lpstr>
      <vt:lpstr>様式４０-２-６</vt:lpstr>
      <vt:lpstr>様式４０-２-７</vt:lpstr>
      <vt:lpstr>様式４０-２-８</vt:lpstr>
      <vt:lpstr>様式４０-２-９</vt:lpstr>
      <vt:lpstr>【別紙１】冷暖房消費ｴﾈ!Print_Area</vt:lpstr>
      <vt:lpstr>空調ＬＣＣ!Print_Area</vt:lpstr>
      <vt:lpstr>表紙!Print_Area</vt:lpstr>
      <vt:lpstr>'別表１　室使用人員と使用率'!Print_Area</vt:lpstr>
      <vt:lpstr>'別表2　期間別利用率補正'!Print_Area</vt:lpstr>
      <vt:lpstr>'様式４０-１-１０'!Print_Area</vt:lpstr>
      <vt:lpstr>'様式４０-１-１１'!Print_Area</vt:lpstr>
      <vt:lpstr>'様式４０-１-１２'!Print_Area</vt:lpstr>
      <vt:lpstr>'様式４０-１-１３'!Print_Area</vt:lpstr>
      <vt:lpstr>'様式４０-１-２'!Print_Area</vt:lpstr>
      <vt:lpstr>'様式４０-１-３'!Print_Area</vt:lpstr>
      <vt:lpstr>'様式４０-１-４'!Print_Area</vt:lpstr>
      <vt:lpstr>'様式４０-１-５'!Print_Area</vt:lpstr>
      <vt:lpstr>'様式４０-１-６'!Print_Area</vt:lpstr>
      <vt:lpstr>'様式４０-１-７'!Print_Area</vt:lpstr>
      <vt:lpstr>'様式４０-１-８'!Print_Area</vt:lpstr>
      <vt:lpstr>'様式４０-１-９'!Print_Area</vt:lpstr>
      <vt:lpstr>'様式４０-１の様式集'!Print_Area</vt:lpstr>
      <vt:lpstr>'様式４０-２-２'!Print_Area</vt:lpstr>
      <vt:lpstr>'様式４０-２-３'!Print_Area</vt:lpstr>
      <vt:lpstr>'様式４０-２-４'!Print_Area</vt:lpstr>
      <vt:lpstr>'様式４０-２-５'!Print_Area</vt:lpstr>
      <vt:lpstr>'様式４０-２-６'!Print_Area</vt:lpstr>
      <vt:lpstr>'様式４０-２-７'!Print_Area</vt:lpstr>
      <vt:lpstr>'様式４０-２-８'!Print_Area</vt:lpstr>
      <vt:lpstr>'様式４０-２-９'!Print_Area</vt:lpstr>
      <vt:lpstr>'様式４０-２の様式集'!Print_Area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志賀一鑑</dc:creator>
  <cp:lastModifiedBy>大秋　典子</cp:lastModifiedBy>
  <cp:lastPrinted>2003-03-24T06:07:38Z</cp:lastPrinted>
  <dcterms:created xsi:type="dcterms:W3CDTF">2002-12-22T23:10:35Z</dcterms:created>
  <dcterms:modified xsi:type="dcterms:W3CDTF">2020-12-22T06:39:47Z</dcterms:modified>
</cp:coreProperties>
</file>